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6440" windowHeight="12120" activeTab="0"/>
  </bookViews>
  <sheets>
    <sheet name="Tabelle1" sheetId="1" r:id="rId1"/>
  </sheets>
  <definedNames>
    <definedName name="_xlnm.Print_Area" localSheetId="0">'Tabelle1'!$A$71:$AH$85</definedName>
  </definedNames>
  <calcPr fullCalcOnLoad="1"/>
</workbook>
</file>

<file path=xl/sharedStrings.xml><?xml version="1.0" encoding="utf-8"?>
<sst xmlns="http://schemas.openxmlformats.org/spreadsheetml/2006/main" count="426" uniqueCount="207">
  <si>
    <t>NL</t>
  </si>
  <si>
    <t>Total</t>
  </si>
  <si>
    <t>Snr</t>
  </si>
  <si>
    <t>Name</t>
  </si>
  <si>
    <t>Nat</t>
  </si>
  <si>
    <t>Jarno</t>
  </si>
  <si>
    <t>GB</t>
  </si>
  <si>
    <t>D</t>
  </si>
  <si>
    <t>B</t>
  </si>
  <si>
    <t>CH</t>
  </si>
  <si>
    <t>F</t>
  </si>
  <si>
    <t>Michael</t>
  </si>
  <si>
    <t>DK</t>
  </si>
  <si>
    <t>1 Heat</t>
  </si>
  <si>
    <t>2.Heat</t>
  </si>
  <si>
    <t>3 Heat</t>
  </si>
  <si>
    <t>1.Heat</t>
  </si>
  <si>
    <t>Day-Tot</t>
  </si>
  <si>
    <t>3.Heat</t>
  </si>
  <si>
    <t>Day-tot</t>
  </si>
  <si>
    <t>All Points of the best 3 on Day-Results/Nation</t>
  </si>
  <si>
    <t>Great Britain</t>
  </si>
  <si>
    <t>AMCA</t>
  </si>
  <si>
    <t>Germany</t>
  </si>
  <si>
    <t>DAM</t>
  </si>
  <si>
    <t>Netherland</t>
  </si>
  <si>
    <t>MON</t>
  </si>
  <si>
    <t>Danmark</t>
  </si>
  <si>
    <t>DMCU</t>
  </si>
  <si>
    <t>Belgium</t>
  </si>
  <si>
    <t>Swiss</t>
  </si>
  <si>
    <t>SAM</t>
  </si>
  <si>
    <t>Czechia</t>
  </si>
  <si>
    <t>CAM</t>
  </si>
  <si>
    <t>France</t>
  </si>
  <si>
    <t>UFOLEP</t>
  </si>
  <si>
    <t>Italy</t>
  </si>
  <si>
    <t>Russia</t>
  </si>
  <si>
    <t>Total Competitors</t>
  </si>
  <si>
    <t>Standing</t>
  </si>
  <si>
    <t>Point/Heat</t>
  </si>
  <si>
    <t xml:space="preserve">NP - no Points &lt;33%   ns No Start  </t>
  </si>
  <si>
    <t xml:space="preserve">  X Cancelled</t>
  </si>
  <si>
    <t>1.</t>
  </si>
  <si>
    <t>2.</t>
  </si>
  <si>
    <t>3.</t>
  </si>
  <si>
    <t>on Day-Results</t>
  </si>
  <si>
    <t>XX</t>
  </si>
  <si>
    <t>Position</t>
  </si>
  <si>
    <t>Points</t>
  </si>
  <si>
    <t>David</t>
  </si>
  <si>
    <t>up</t>
  </si>
  <si>
    <t>down</t>
  </si>
  <si>
    <t>unchanged</t>
  </si>
  <si>
    <t>CSEN</t>
  </si>
  <si>
    <t>Nick</t>
  </si>
  <si>
    <t>Changings</t>
  </si>
  <si>
    <t>Frederic</t>
  </si>
  <si>
    <t>Newcomer</t>
  </si>
  <si>
    <t>Design -IMBA-Board</t>
  </si>
  <si>
    <t>Blue  Numbers: 2-Stroke</t>
  </si>
  <si>
    <t>AVERAGE</t>
  </si>
  <si>
    <t xml:space="preserve">  </t>
  </si>
  <si>
    <t>Simon</t>
  </si>
  <si>
    <t>UMC</t>
  </si>
  <si>
    <t>NRMF</t>
  </si>
  <si>
    <t>Wohlen</t>
  </si>
  <si>
    <t>Reusel</t>
  </si>
  <si>
    <t>Wißkirche</t>
  </si>
  <si>
    <t>D 19. May</t>
  </si>
  <si>
    <t>NL 5. May</t>
  </si>
  <si>
    <t>CH 14. Apr</t>
  </si>
  <si>
    <t>Mantova</t>
  </si>
  <si>
    <t>DK 23. Jun</t>
  </si>
  <si>
    <t>I   2. Jun</t>
  </si>
  <si>
    <t>Hadsund</t>
  </si>
  <si>
    <t>GB 7. Jul</t>
  </si>
  <si>
    <t>Newport LL</t>
  </si>
  <si>
    <t>F 20 July</t>
  </si>
  <si>
    <t>Allaire</t>
  </si>
  <si>
    <t xml:space="preserve">     Reusel</t>
  </si>
  <si>
    <t xml:space="preserve">    Wohlen</t>
  </si>
  <si>
    <t xml:space="preserve">   Mantova</t>
  </si>
  <si>
    <t xml:space="preserve">  Hadsund</t>
  </si>
  <si>
    <t xml:space="preserve">      Allaire</t>
  </si>
  <si>
    <t>Hubers</t>
  </si>
  <si>
    <t>Ralph</t>
  </si>
  <si>
    <t xml:space="preserve">Cuppen </t>
  </si>
  <si>
    <t>John</t>
  </si>
  <si>
    <t>Brands</t>
  </si>
  <si>
    <t>Maikel</t>
  </si>
  <si>
    <t>Derks</t>
  </si>
  <si>
    <t>Tausch</t>
  </si>
  <si>
    <t>Rambo</t>
  </si>
  <si>
    <t>Laat de</t>
  </si>
  <si>
    <t>Ruud</t>
  </si>
  <si>
    <t>Cox</t>
  </si>
  <si>
    <t>Jack</t>
  </si>
  <si>
    <t>Neale</t>
  </si>
  <si>
    <t>Paul</t>
  </si>
  <si>
    <t>Mathia</t>
  </si>
  <si>
    <t>Scott</t>
  </si>
  <si>
    <t>Crowder</t>
  </si>
  <si>
    <t>Ryan</t>
  </si>
  <si>
    <t>Brenner</t>
  </si>
  <si>
    <t>Sebastian</t>
  </si>
  <si>
    <t xml:space="preserve">Selent </t>
  </si>
  <si>
    <t>Christoph</t>
  </si>
  <si>
    <t>Walther</t>
  </si>
  <si>
    <t>Patrick</t>
  </si>
  <si>
    <t>Baumgartner</t>
  </si>
  <si>
    <t>Andy</t>
  </si>
  <si>
    <t>Morand</t>
  </si>
  <si>
    <t>Randy</t>
  </si>
  <si>
    <t>Zürrer</t>
  </si>
  <si>
    <t>Sandro</t>
  </si>
  <si>
    <t>Schoch</t>
  </si>
  <si>
    <t>Rolf</t>
  </si>
  <si>
    <t>Moser</t>
  </si>
  <si>
    <t>Yves</t>
  </si>
  <si>
    <t>Buchmann</t>
  </si>
  <si>
    <t>Roman</t>
  </si>
  <si>
    <t>Nowak</t>
  </si>
  <si>
    <t>Quentin</t>
  </si>
  <si>
    <t>Amand</t>
  </si>
  <si>
    <t>Remy</t>
  </si>
  <si>
    <t>Birh</t>
  </si>
  <si>
    <t>Meplon</t>
  </si>
  <si>
    <t>Marchall</t>
  </si>
  <si>
    <t>Mnuk</t>
  </si>
  <si>
    <t>Josef</t>
  </si>
  <si>
    <t>Perazzolo</t>
  </si>
  <si>
    <t>Diego</t>
  </si>
  <si>
    <t>Tessari</t>
  </si>
  <si>
    <t>Fabio</t>
  </si>
  <si>
    <t>Garavello</t>
  </si>
  <si>
    <t>Mattara</t>
  </si>
  <si>
    <t>Gianfranco</t>
  </si>
  <si>
    <t>IT</t>
  </si>
  <si>
    <t>CZ</t>
  </si>
  <si>
    <t>EUROPEAN CHAMPIONSHIP IMBA 2013                 -MX2-</t>
  </si>
  <si>
    <t>Nation-Cup MX2</t>
  </si>
  <si>
    <t>Chr.-Name</t>
  </si>
  <si>
    <t>Nassheuer</t>
  </si>
  <si>
    <t>Hendrik</t>
  </si>
  <si>
    <t>Fleerakers</t>
  </si>
  <si>
    <t>Chris</t>
  </si>
  <si>
    <t>Vilhelmsen</t>
  </si>
  <si>
    <t>NP</t>
  </si>
  <si>
    <t>Zundorf</t>
  </si>
  <si>
    <t>Bobby</t>
  </si>
  <si>
    <t>Platt</t>
  </si>
  <si>
    <t>Marius</t>
  </si>
  <si>
    <t>Lukas</t>
  </si>
  <si>
    <t>Janssens</t>
  </si>
  <si>
    <t>Berlese</t>
  </si>
  <si>
    <t>Morca</t>
  </si>
  <si>
    <t>Giacomo</t>
  </si>
  <si>
    <t>Turchetto</t>
  </si>
  <si>
    <t>ns</t>
  </si>
  <si>
    <t>Cremer</t>
  </si>
  <si>
    <t>Marco</t>
  </si>
  <si>
    <t>Peltier</t>
  </si>
  <si>
    <t>Yohan</t>
  </si>
  <si>
    <t>Klokker</t>
  </si>
  <si>
    <t>Anders</t>
  </si>
  <si>
    <t>Spinace'</t>
  </si>
  <si>
    <t>Corradin</t>
  </si>
  <si>
    <t>Andrea</t>
  </si>
  <si>
    <t>Wolff</t>
  </si>
  <si>
    <t>Dennis</t>
  </si>
  <si>
    <t xml:space="preserve">Carollo </t>
  </si>
  <si>
    <t>Hansen</t>
  </si>
  <si>
    <t>Erik</t>
  </si>
  <si>
    <t>X</t>
  </si>
  <si>
    <t>Waggemans</t>
  </si>
  <si>
    <t>Iversen</t>
  </si>
  <si>
    <t>Nick W.</t>
  </si>
  <si>
    <t>Nielsen</t>
  </si>
  <si>
    <t>Fleming</t>
  </si>
  <si>
    <t>Rasmussen</t>
  </si>
  <si>
    <t>Thomas</t>
  </si>
  <si>
    <t>Scholer</t>
  </si>
  <si>
    <t>Christian</t>
  </si>
  <si>
    <t xml:space="preserve">Hauser </t>
  </si>
  <si>
    <t>Meile</t>
  </si>
  <si>
    <t>Ramon</t>
  </si>
  <si>
    <t>Correction by Jury</t>
  </si>
  <si>
    <t>Cannings</t>
  </si>
  <si>
    <t>Richard</t>
  </si>
  <si>
    <t>Saunders</t>
  </si>
  <si>
    <t>Ben</t>
  </si>
  <si>
    <t>Janecek</t>
  </si>
  <si>
    <t>Voitec</t>
  </si>
  <si>
    <t>Benjamin</t>
  </si>
  <si>
    <t>Carl</t>
  </si>
  <si>
    <t>by first 10</t>
  </si>
  <si>
    <t>Le Visage</t>
  </si>
  <si>
    <t>Mikael</t>
  </si>
  <si>
    <t>Beliot</t>
  </si>
  <si>
    <t>Francis</t>
  </si>
  <si>
    <t>Launay</t>
  </si>
  <si>
    <t>Gerome</t>
  </si>
  <si>
    <t>Tausch Jacky</t>
  </si>
  <si>
    <t>20 JULY</t>
  </si>
  <si>
    <t>ALLAIRE</t>
  </si>
  <si>
    <t>Participants last Competition at Allaire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</si>
</sst>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h:mm"/>
    <numFmt numFmtId="181" formatCode="000\.00\.000\.000"/>
    <numFmt numFmtId="182" formatCode="_-* #,##0.00\ [$€]_-;\-* #,##0.00\ [$€]_-;_-* &quot;-&quot;??\ [$€]_-;_-@_-"/>
    <numFmt numFmtId="183" formatCode="0.0"/>
  </numFmts>
  <fonts count="41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6" fillId="20" borderId="1" applyNumberFormat="0" applyAlignment="0" applyProtection="0"/>
    <xf numFmtId="0" fontId="3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21" borderId="2" applyNumberFormat="0" applyFont="0" applyAlignment="0" applyProtection="0"/>
    <xf numFmtId="0" fontId="27" fillId="20" borderId="3" applyNumberFormat="0" applyAlignment="0" applyProtection="0"/>
    <xf numFmtId="0" fontId="27" fillId="20" borderId="3" applyNumberFormat="0" applyAlignment="0" applyProtection="0"/>
    <xf numFmtId="0" fontId="27" fillId="20" borderId="3" applyNumberFormat="0" applyAlignment="0" applyProtection="0"/>
    <xf numFmtId="0" fontId="14" fillId="0" borderId="0" applyNumberFormat="0" applyFill="0" applyBorder="0" applyAlignment="0" applyProtection="0"/>
    <xf numFmtId="0" fontId="27" fillId="20" borderId="3" applyNumberFormat="0" applyAlignment="0" applyProtection="0"/>
    <xf numFmtId="0" fontId="27" fillId="20" borderId="3" applyNumberFormat="0" applyAlignment="0" applyProtection="0"/>
    <xf numFmtId="0" fontId="32" fillId="0" borderId="4" applyNumberFormat="0" applyFill="0" applyAlignment="0" applyProtection="0"/>
    <xf numFmtId="0" fontId="28" fillId="0" borderId="5" applyNumberFormat="0" applyFill="0" applyAlignment="0" applyProtection="0"/>
    <xf numFmtId="0" fontId="29" fillId="22" borderId="6" applyNumberFormat="0" applyAlignment="0" applyProtection="0"/>
    <xf numFmtId="0" fontId="23" fillId="3" borderId="0" applyNumberFormat="0" applyBorder="0" applyAlignment="0" applyProtection="0"/>
    <xf numFmtId="0" fontId="0" fillId="21" borderId="2" applyNumberFormat="0" applyFont="0" applyAlignment="0" applyProtection="0"/>
    <xf numFmtId="0" fontId="29" fillId="22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7" borderId="3" applyNumberFormat="0" applyAlignment="0" applyProtection="0"/>
    <xf numFmtId="0" fontId="25" fillId="7" borderId="3" applyNumberFormat="0" applyAlignment="0" applyProtection="0"/>
    <xf numFmtId="0" fontId="32" fillId="0" borderId="4" applyNumberFormat="0" applyFill="0" applyAlignment="0" applyProtection="0"/>
    <xf numFmtId="0" fontId="3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3" applyNumberFormat="0" applyAlignment="0" applyProtection="0"/>
    <xf numFmtId="0" fontId="23" fillId="3" borderId="0" applyNumberFormat="0" applyBorder="0" applyAlignment="0" applyProtection="0"/>
    <xf numFmtId="0" fontId="25" fillId="7" borderId="3" applyNumberFormat="0" applyAlignment="0" applyProtection="0"/>
    <xf numFmtId="0" fontId="29" fillId="22" borderId="6" applyNumberFormat="0" applyAlignment="0" applyProtection="0"/>
    <xf numFmtId="0" fontId="29" fillId="22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23" fillId="3" borderId="0" applyNumberFormat="0" applyBorder="0" applyAlignment="0" applyProtection="0"/>
    <xf numFmtId="0" fontId="26" fillId="20" borderId="1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28" fillId="0" borderId="5" applyNumberFormat="0" applyFill="0" applyAlignment="0" applyProtection="0"/>
    <xf numFmtId="9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26" fillId="20" borderId="1" applyNumberFormat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6" fillId="20" borderId="1" applyNumberFormat="0" applyAlignment="0" applyProtection="0"/>
    <xf numFmtId="0" fontId="29" fillId="22" borderId="6" applyNumberFormat="0" applyAlignment="0" applyProtection="0"/>
    <xf numFmtId="0" fontId="31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5" fillId="7" borderId="3" applyNumberFormat="0" applyAlignment="0" applyProtection="0"/>
    <xf numFmtId="0" fontId="27" fillId="20" borderId="3" applyNumberFormat="0" applyAlignment="0" applyProtection="0"/>
    <xf numFmtId="0" fontId="26" fillId="20" borderId="1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22" borderId="6" applyNumberFormat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shrinkToFit="1"/>
    </xf>
    <xf numFmtId="0" fontId="0" fillId="0" borderId="0" xfId="0" applyAlignment="1">
      <alignment textRotation="90"/>
    </xf>
    <xf numFmtId="0" fontId="0" fillId="20" borderId="0" xfId="0" applyFill="1" applyAlignment="1">
      <alignment textRotation="90"/>
    </xf>
    <xf numFmtId="0" fontId="0" fillId="2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textRotation="90"/>
    </xf>
    <xf numFmtId="0" fontId="0" fillId="4" borderId="0" xfId="0" applyFill="1" applyAlignment="1">
      <alignment/>
    </xf>
    <xf numFmtId="0" fontId="7" fillId="0" borderId="0" xfId="0" applyFont="1" applyAlignment="1">
      <alignment/>
    </xf>
    <xf numFmtId="0" fontId="0" fillId="24" borderId="0" xfId="0" applyFill="1" applyAlignment="1">
      <alignment/>
    </xf>
    <xf numFmtId="0" fontId="8" fillId="0" borderId="0" xfId="0" applyFont="1" applyAlignment="1">
      <alignment/>
    </xf>
    <xf numFmtId="0" fontId="0" fillId="7" borderId="0" xfId="0" applyFill="1" applyAlignment="1">
      <alignment/>
    </xf>
    <xf numFmtId="0" fontId="0" fillId="25" borderId="0" xfId="0" applyFill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shrinkToFit="1"/>
    </xf>
    <xf numFmtId="0" fontId="0" fillId="0" borderId="0" xfId="0" applyAlignment="1">
      <alignment/>
    </xf>
    <xf numFmtId="0" fontId="4" fillId="10" borderId="0" xfId="0" applyFont="1" applyFill="1" applyBorder="1" applyAlignment="1">
      <alignment/>
    </xf>
    <xf numFmtId="0" fontId="5" fillId="4" borderId="0" xfId="0" applyFont="1" applyFill="1" applyAlignment="1">
      <alignment/>
    </xf>
    <xf numFmtId="0" fontId="9" fillId="26" borderId="0" xfId="0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textRotation="90"/>
    </xf>
    <xf numFmtId="0" fontId="0" fillId="24" borderId="0" xfId="0" applyFill="1" applyAlignment="1">
      <alignment textRotation="90"/>
    </xf>
    <xf numFmtId="0" fontId="0" fillId="0" borderId="0" xfId="0" applyFont="1" applyAlignment="1">
      <alignment textRotation="90"/>
    </xf>
    <xf numFmtId="0" fontId="9" fillId="17" borderId="0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0" fillId="4" borderId="0" xfId="0" applyFill="1" applyAlignment="1">
      <alignment textRotation="90"/>
    </xf>
    <xf numFmtId="0" fontId="0" fillId="10" borderId="0" xfId="0" applyFill="1" applyAlignment="1">
      <alignment textRotation="90"/>
    </xf>
    <xf numFmtId="0" fontId="0" fillId="7" borderId="0" xfId="0" applyFill="1" applyAlignment="1">
      <alignment textRotation="90"/>
    </xf>
    <xf numFmtId="0" fontId="0" fillId="11" borderId="0" xfId="0" applyFill="1" applyAlignment="1">
      <alignment textRotation="90"/>
    </xf>
    <xf numFmtId="0" fontId="0" fillId="15" borderId="0" xfId="0" applyFill="1" applyAlignment="1">
      <alignment textRotation="90"/>
    </xf>
    <xf numFmtId="0" fontId="0" fillId="19" borderId="0" xfId="0" applyFill="1" applyAlignment="1">
      <alignment textRotation="90"/>
    </xf>
    <xf numFmtId="0" fontId="2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6" fillId="18" borderId="0" xfId="0" applyFont="1" applyFill="1" applyAlignment="1">
      <alignment textRotation="90"/>
    </xf>
    <xf numFmtId="0" fontId="16" fillId="27" borderId="0" xfId="0" applyFont="1" applyFill="1" applyAlignment="1">
      <alignment textRotation="90"/>
    </xf>
    <xf numFmtId="0" fontId="11" fillId="28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0" borderId="0" xfId="0" applyFont="1" applyFill="1" applyAlignment="1">
      <alignment/>
    </xf>
    <xf numFmtId="0" fontId="6" fillId="7" borderId="0" xfId="0" applyFont="1" applyFill="1" applyAlignment="1">
      <alignment/>
    </xf>
    <xf numFmtId="0" fontId="0" fillId="7" borderId="0" xfId="0" applyFill="1" applyBorder="1" applyAlignment="1">
      <alignment/>
    </xf>
    <xf numFmtId="0" fontId="4" fillId="7" borderId="0" xfId="0" applyFont="1" applyFill="1" applyAlignment="1">
      <alignment/>
    </xf>
    <xf numFmtId="0" fontId="10" fillId="10" borderId="0" xfId="0" applyFont="1" applyFill="1" applyBorder="1" applyAlignment="1">
      <alignment/>
    </xf>
    <xf numFmtId="0" fontId="10" fillId="29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4" fillId="2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23" borderId="0" xfId="0" applyFill="1" applyAlignment="1">
      <alignment/>
    </xf>
    <xf numFmtId="0" fontId="0" fillId="7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36" fillId="0" borderId="0" xfId="0" applyFont="1" applyBorder="1" applyAlignment="1">
      <alignment/>
    </xf>
    <xf numFmtId="16" fontId="37" fillId="7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37" fillId="0" borderId="0" xfId="0" applyFont="1" applyAlignment="1">
      <alignment/>
    </xf>
    <xf numFmtId="0" fontId="5" fillId="23" borderId="0" xfId="0" applyFont="1" applyFill="1" applyAlignment="1">
      <alignment/>
    </xf>
    <xf numFmtId="0" fontId="5" fillId="25" borderId="0" xfId="0" applyFont="1" applyFill="1" applyAlignment="1">
      <alignment/>
    </xf>
    <xf numFmtId="1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7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17" fillId="2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0" fillId="23" borderId="0" xfId="0" applyFont="1" applyFill="1" applyAlignment="1">
      <alignment/>
    </xf>
    <xf numFmtId="0" fontId="4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28" borderId="0" xfId="0" applyFill="1" applyAlignment="1">
      <alignment/>
    </xf>
  </cellXfs>
  <cellStyles count="22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Akzent1" xfId="39"/>
    <cellStyle name="20% - Akzent2" xfId="40"/>
    <cellStyle name="20% - Akzent3" xfId="41"/>
    <cellStyle name="20% - Akzent4" xfId="42"/>
    <cellStyle name="20% - Akzent5" xfId="43"/>
    <cellStyle name="20% - Akzent6" xfId="44"/>
    <cellStyle name="40 % - Markeringsfarve1" xfId="45"/>
    <cellStyle name="40 % - Markeringsfarve2" xfId="46"/>
    <cellStyle name="40 % - Markeringsfarve3" xfId="47"/>
    <cellStyle name="40 % - Markeringsfarve4" xfId="48"/>
    <cellStyle name="40 % - Markeringsfarve5" xfId="49"/>
    <cellStyle name="40 % - Markeringsfarve6" xfId="50"/>
    <cellStyle name="40 % – Zvýraznění1" xfId="51"/>
    <cellStyle name="40 % – Zvýraznění2" xfId="52"/>
    <cellStyle name="40 % – Zvýraznění3" xfId="53"/>
    <cellStyle name="40 % – Zvýraznění4" xfId="54"/>
    <cellStyle name="40 % – Zvýraznění5" xfId="55"/>
    <cellStyle name="40 % – Zvýraznění6" xfId="56"/>
    <cellStyle name="40 % - Accent1" xfId="57"/>
    <cellStyle name="40 % - Accent2" xfId="58"/>
    <cellStyle name="40 % - Accent3" xfId="59"/>
    <cellStyle name="40 % - Accent4" xfId="60"/>
    <cellStyle name="40 % - Accent5" xfId="61"/>
    <cellStyle name="40 % - Accent6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Akzent1" xfId="69"/>
    <cellStyle name="40% - Akzent2" xfId="70"/>
    <cellStyle name="40% - Akzent3" xfId="71"/>
    <cellStyle name="40% - Akzent4" xfId="72"/>
    <cellStyle name="40% - Akzent5" xfId="73"/>
    <cellStyle name="40% - Akzent6" xfId="74"/>
    <cellStyle name="60 % - Markeringsfarve1" xfId="75"/>
    <cellStyle name="60 % - Markeringsfarve2" xfId="76"/>
    <cellStyle name="60 % - Markeringsfarve3" xfId="77"/>
    <cellStyle name="60 % - Markeringsfarve4" xfId="78"/>
    <cellStyle name="60 % - Markeringsfarve5" xfId="79"/>
    <cellStyle name="60 % - Markeringsfarve6" xfId="80"/>
    <cellStyle name="60 % – Zvýraznění1" xfId="81"/>
    <cellStyle name="60 % – Zvýraznění2" xfId="82"/>
    <cellStyle name="60 % – Zvýraznění3" xfId="83"/>
    <cellStyle name="60 % – Zvýraznění4" xfId="84"/>
    <cellStyle name="60 % – Zvýraznění5" xfId="85"/>
    <cellStyle name="60 % – Zvýraznění6" xfId="86"/>
    <cellStyle name="60 % - Accent1" xfId="87"/>
    <cellStyle name="60 % - Accent2" xfId="88"/>
    <cellStyle name="60 % - Accent3" xfId="89"/>
    <cellStyle name="60 % - Accent4" xfId="90"/>
    <cellStyle name="60 % - Accent5" xfId="91"/>
    <cellStyle name="60 % - Accent6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Akzent1" xfId="99"/>
    <cellStyle name="60% - Akzent2" xfId="100"/>
    <cellStyle name="60% - Akzent3" xfId="101"/>
    <cellStyle name="60% - Akzent4" xfId="102"/>
    <cellStyle name="60% - Akzent5" xfId="103"/>
    <cellStyle name="60% - Akzent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dvarselstekst" xfId="111"/>
    <cellStyle name="Akzent1" xfId="112"/>
    <cellStyle name="Akzent2" xfId="113"/>
    <cellStyle name="Akzent3" xfId="114"/>
    <cellStyle name="Akzent4" xfId="115"/>
    <cellStyle name="Akzent5" xfId="116"/>
    <cellStyle name="Akzent6" xfId="117"/>
    <cellStyle name="Ausgabe" xfId="118"/>
    <cellStyle name="Avertissement" xfId="119"/>
    <cellStyle name="Bad" xfId="120"/>
    <cellStyle name="Bemærk!" xfId="121"/>
    <cellStyle name="Berechnung" xfId="122"/>
    <cellStyle name="Beregning" xfId="123"/>
    <cellStyle name="Berekening" xfId="124"/>
    <cellStyle name="Followed Hyperlink" xfId="125"/>
    <cellStyle name="Calcul" xfId="126"/>
    <cellStyle name="Calculation" xfId="127"/>
    <cellStyle name="Celkem" xfId="128"/>
    <cellStyle name="Cellule liée" xfId="129"/>
    <cellStyle name="Check Cell" xfId="130"/>
    <cellStyle name="Chybně" xfId="131"/>
    <cellStyle name="Commentaire" xfId="132"/>
    <cellStyle name="Controlecel" xfId="133"/>
    <cellStyle name="Comma" xfId="134"/>
    <cellStyle name="Comma [0]" xfId="135"/>
    <cellStyle name="Eingabe" xfId="136"/>
    <cellStyle name="Entrée" xfId="137"/>
    <cellStyle name="Ergebnis" xfId="138"/>
    <cellStyle name="Erklärender Text" xfId="139"/>
    <cellStyle name="Euro" xfId="140"/>
    <cellStyle name="Explanatory Text" xfId="141"/>
    <cellStyle name="Forklarende tekst" xfId="142"/>
    <cellStyle name="Gekoppelde cel" xfId="143"/>
    <cellStyle name="God" xfId="144"/>
    <cellStyle name="Goed" xfId="145"/>
    <cellStyle name="Good" xfId="146"/>
    <cellStyle name="Gut" xfId="147"/>
    <cellStyle name="Heading 1" xfId="148"/>
    <cellStyle name="Heading 2" xfId="149"/>
    <cellStyle name="Heading 3" xfId="150"/>
    <cellStyle name="Heading 4" xfId="151"/>
    <cellStyle name="Hyperlink" xfId="152"/>
    <cellStyle name="Input" xfId="153"/>
    <cellStyle name="Insatisfaisant" xfId="154"/>
    <cellStyle name="Invoer" xfId="155"/>
    <cellStyle name="Kontroller celle" xfId="156"/>
    <cellStyle name="Kontrolní buňka" xfId="157"/>
    <cellStyle name="Kop 1" xfId="158"/>
    <cellStyle name="Kop 2" xfId="159"/>
    <cellStyle name="Kop 3" xfId="160"/>
    <cellStyle name="Kop 4" xfId="161"/>
    <cellStyle name="Linked Cell" xfId="162"/>
    <cellStyle name="Markeringsfarve1" xfId="163"/>
    <cellStyle name="Markeringsfarve2" xfId="164"/>
    <cellStyle name="Markeringsfarve3" xfId="165"/>
    <cellStyle name="Markeringsfarve4" xfId="166"/>
    <cellStyle name="Markeringsfarve5" xfId="167"/>
    <cellStyle name="Markeringsfarve6" xfId="168"/>
    <cellStyle name="Nadpis 1" xfId="169"/>
    <cellStyle name="Nadpis 2" xfId="170"/>
    <cellStyle name="Nadpis 3" xfId="171"/>
    <cellStyle name="Nadpis 4" xfId="172"/>
    <cellStyle name="Název" xfId="173"/>
    <cellStyle name="Neutraal" xfId="174"/>
    <cellStyle name="Neutral" xfId="175"/>
    <cellStyle name="Neutrální" xfId="176"/>
    <cellStyle name="Neutre" xfId="177"/>
    <cellStyle name="Normal 2" xfId="178"/>
    <cellStyle name="Note" xfId="179"/>
    <cellStyle name="Notitie" xfId="180"/>
    <cellStyle name="Notiz" xfId="181"/>
    <cellStyle name="Ongeldig" xfId="182"/>
    <cellStyle name="Output" xfId="183"/>
    <cellStyle name="Overskrift 1" xfId="184"/>
    <cellStyle name="Overskrift 2" xfId="185"/>
    <cellStyle name="Overskrift 3" xfId="186"/>
    <cellStyle name="Overskrift 4" xfId="187"/>
    <cellStyle name="Poznámka" xfId="188"/>
    <cellStyle name="Propojená buňka" xfId="189"/>
    <cellStyle name="Percent" xfId="190"/>
    <cellStyle name="Sammenkædet celle" xfId="191"/>
    <cellStyle name="Satisfaisant" xfId="192"/>
    <cellStyle name="Schlecht" xfId="193"/>
    <cellStyle name="Sortie" xfId="194"/>
    <cellStyle name="Správně" xfId="195"/>
    <cellStyle name="Text upozornění" xfId="196"/>
    <cellStyle name="Texte explicatif" xfId="197"/>
    <cellStyle name="Titel" xfId="198"/>
    <cellStyle name="Title" xfId="199"/>
    <cellStyle name="Titre" xfId="200"/>
    <cellStyle name="Titre 1" xfId="201"/>
    <cellStyle name="Titre 2" xfId="202"/>
    <cellStyle name="Titre 3" xfId="203"/>
    <cellStyle name="Titre 4" xfId="204"/>
    <cellStyle name="Totaal" xfId="205"/>
    <cellStyle name="Total" xfId="206"/>
    <cellStyle name="Überschrift" xfId="207"/>
    <cellStyle name="Überschrift 1" xfId="208"/>
    <cellStyle name="Überschrift 2" xfId="209"/>
    <cellStyle name="Überschrift 3" xfId="210"/>
    <cellStyle name="Überschrift 4" xfId="211"/>
    <cellStyle name="Überschrift_TN Klh" xfId="212"/>
    <cellStyle name="Ugyldig" xfId="213"/>
    <cellStyle name="Uitvoer" xfId="214"/>
    <cellStyle name="Vérification" xfId="215"/>
    <cellStyle name="Verklarende tekst" xfId="216"/>
    <cellStyle name="Verknüpfte Zelle" xfId="217"/>
    <cellStyle name="Vstup" xfId="218"/>
    <cellStyle name="Výpočet" xfId="219"/>
    <cellStyle name="Výstup" xfId="220"/>
    <cellStyle name="Vysvětlující text" xfId="221"/>
    <cellStyle name="Waarschuwingstekst" xfId="222"/>
    <cellStyle name="Currency" xfId="223"/>
    <cellStyle name="Currency [0]" xfId="224"/>
    <cellStyle name="Warnender Text" xfId="225"/>
    <cellStyle name="Warning Text" xfId="226"/>
    <cellStyle name="Zelle überprüfen" xfId="227"/>
    <cellStyle name="Zvýraznění 1" xfId="228"/>
    <cellStyle name="Zvýraznění 2" xfId="229"/>
    <cellStyle name="Zvýraznění 3" xfId="230"/>
    <cellStyle name="Zvýraznění 4" xfId="231"/>
    <cellStyle name="Zvýraznění 5" xfId="232"/>
    <cellStyle name="Zvýraznění 6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Relationship Id="rId10" Type="http://schemas.openxmlformats.org/officeDocument/2006/relationships/image" Target="../media/image6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74</xdr:row>
      <xdr:rowOff>19050</xdr:rowOff>
    </xdr:from>
    <xdr:to>
      <xdr:col>4</xdr:col>
      <xdr:colOff>38100</xdr:colOff>
      <xdr:row>74</xdr:row>
      <xdr:rowOff>161925</xdr:rowOff>
    </xdr:to>
    <xdr:pic>
      <xdr:nvPicPr>
        <xdr:cNvPr id="1" name="Picture 8" descr="Flagge Großbritanni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3001625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73</xdr:row>
      <xdr:rowOff>9525</xdr:rowOff>
    </xdr:from>
    <xdr:to>
      <xdr:col>4</xdr:col>
      <xdr:colOff>38100</xdr:colOff>
      <xdr:row>73</xdr:row>
      <xdr:rowOff>161925</xdr:rowOff>
    </xdr:to>
    <xdr:pic>
      <xdr:nvPicPr>
        <xdr:cNvPr id="2" name="Picture 9" descr="Flagge Niederlan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128301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76</xdr:row>
      <xdr:rowOff>9525</xdr:rowOff>
    </xdr:from>
    <xdr:to>
      <xdr:col>4</xdr:col>
      <xdr:colOff>38100</xdr:colOff>
      <xdr:row>76</xdr:row>
      <xdr:rowOff>161925</xdr:rowOff>
    </xdr:to>
    <xdr:pic>
      <xdr:nvPicPr>
        <xdr:cNvPr id="3" name="Picture 10" descr="Flagge Deutschlan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13315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80</xdr:row>
      <xdr:rowOff>9525</xdr:rowOff>
    </xdr:from>
    <xdr:to>
      <xdr:col>4</xdr:col>
      <xdr:colOff>38100</xdr:colOff>
      <xdr:row>80</xdr:row>
      <xdr:rowOff>152400</xdr:rowOff>
    </xdr:to>
    <xdr:pic>
      <xdr:nvPicPr>
        <xdr:cNvPr id="4" name="Picture 12" descr="Flagge Belgi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13963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81</xdr:row>
      <xdr:rowOff>19050</xdr:rowOff>
    </xdr:from>
    <xdr:to>
      <xdr:col>4</xdr:col>
      <xdr:colOff>28575</xdr:colOff>
      <xdr:row>81</xdr:row>
      <xdr:rowOff>161925</xdr:rowOff>
    </xdr:to>
    <xdr:pic>
      <xdr:nvPicPr>
        <xdr:cNvPr id="5" name="Picture 14" descr="Flagge Tschechische Republi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33575" y="141351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9525</xdr:rowOff>
    </xdr:from>
    <xdr:to>
      <xdr:col>4</xdr:col>
      <xdr:colOff>28575</xdr:colOff>
      <xdr:row>78</xdr:row>
      <xdr:rowOff>142875</xdr:rowOff>
    </xdr:to>
    <xdr:pic>
      <xdr:nvPicPr>
        <xdr:cNvPr id="6" name="Picture 15" descr="Flagge Frankreich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24050" y="13639800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82</xdr:row>
      <xdr:rowOff>0</xdr:rowOff>
    </xdr:from>
    <xdr:to>
      <xdr:col>4</xdr:col>
      <xdr:colOff>38100</xdr:colOff>
      <xdr:row>82</xdr:row>
      <xdr:rowOff>142875</xdr:rowOff>
    </xdr:to>
    <xdr:pic>
      <xdr:nvPicPr>
        <xdr:cNvPr id="7" name="Picture 16" descr="Flagge Russlan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33575" y="142779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9525</xdr:rowOff>
    </xdr:from>
    <xdr:to>
      <xdr:col>20</xdr:col>
      <xdr:colOff>0</xdr:colOff>
      <xdr:row>2</xdr:row>
      <xdr:rowOff>152400</xdr:rowOff>
    </xdr:to>
    <xdr:pic>
      <xdr:nvPicPr>
        <xdr:cNvPr id="8" name="Picture 17" descr="Flagge Itali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14975" y="4953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72</xdr:row>
      <xdr:rowOff>0</xdr:rowOff>
    </xdr:from>
    <xdr:to>
      <xdr:col>12</xdr:col>
      <xdr:colOff>19050</xdr:colOff>
      <xdr:row>72</xdr:row>
      <xdr:rowOff>152400</xdr:rowOff>
    </xdr:to>
    <xdr:pic>
      <xdr:nvPicPr>
        <xdr:cNvPr id="9" name="Picture 30" descr="Flagge Niederlan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126587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0</xdr:row>
      <xdr:rowOff>9525</xdr:rowOff>
    </xdr:from>
    <xdr:to>
      <xdr:col>36</xdr:col>
      <xdr:colOff>0</xdr:colOff>
      <xdr:row>2</xdr:row>
      <xdr:rowOff>152400</xdr:rowOff>
    </xdr:to>
    <xdr:pic>
      <xdr:nvPicPr>
        <xdr:cNvPr id="10" name="Picture 34" descr="D:\MC_BERICHT\IMBA_ALLGEMEIN\IMBA_EMBLEM_NAME\xxLOGOneu201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15400" y="95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70</xdr:row>
      <xdr:rowOff>0</xdr:rowOff>
    </xdr:from>
    <xdr:to>
      <xdr:col>34</xdr:col>
      <xdr:colOff>28575</xdr:colOff>
      <xdr:row>72</xdr:row>
      <xdr:rowOff>142875</xdr:rowOff>
    </xdr:to>
    <xdr:pic>
      <xdr:nvPicPr>
        <xdr:cNvPr id="11" name="Picture 35" descr="D:\MC_BERICHT\IMBA_ALLGEMEIN\IMBA_EMBLEM_NAME\xxLOGOneu201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0" y="121729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87</xdr:row>
      <xdr:rowOff>9525</xdr:rowOff>
    </xdr:from>
    <xdr:to>
      <xdr:col>1</xdr:col>
      <xdr:colOff>371475</xdr:colOff>
      <xdr:row>88</xdr:row>
      <xdr:rowOff>495300</xdr:rowOff>
    </xdr:to>
    <xdr:pic>
      <xdr:nvPicPr>
        <xdr:cNvPr id="12" name="Picture 36" descr="D:\MC_BERICHT\IMBA_ALLGEMEIN\IMBA_EMBLEM_NAME\xxLOGOneu201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15097125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152400</xdr:rowOff>
    </xdr:from>
    <xdr:to>
      <xdr:col>7</xdr:col>
      <xdr:colOff>171450</xdr:colOff>
      <xdr:row>2</xdr:row>
      <xdr:rowOff>152400</xdr:rowOff>
    </xdr:to>
    <xdr:pic>
      <xdr:nvPicPr>
        <xdr:cNvPr id="13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00350" y="4762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</xdr:row>
      <xdr:rowOff>9525</xdr:rowOff>
    </xdr:from>
    <xdr:to>
      <xdr:col>12</xdr:col>
      <xdr:colOff>9525</xdr:colOff>
      <xdr:row>2</xdr:row>
      <xdr:rowOff>161925</xdr:rowOff>
    </xdr:to>
    <xdr:pic>
      <xdr:nvPicPr>
        <xdr:cNvPr id="14" name="Picture 7" descr="Flagge Niederlan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95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19050</xdr:rowOff>
    </xdr:from>
    <xdr:to>
      <xdr:col>16</xdr:col>
      <xdr:colOff>9525</xdr:colOff>
      <xdr:row>3</xdr:row>
      <xdr:rowOff>9525</xdr:rowOff>
    </xdr:to>
    <xdr:pic>
      <xdr:nvPicPr>
        <xdr:cNvPr id="15" name="Image 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19625" y="504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2</xdr:row>
      <xdr:rowOff>28575</xdr:rowOff>
    </xdr:from>
    <xdr:to>
      <xdr:col>31</xdr:col>
      <xdr:colOff>238125</xdr:colOff>
      <xdr:row>2</xdr:row>
      <xdr:rowOff>161925</xdr:rowOff>
    </xdr:to>
    <xdr:pic>
      <xdr:nvPicPr>
        <xdr:cNvPr id="16" name="Image 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29600" y="514350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209550</xdr:colOff>
      <xdr:row>2</xdr:row>
      <xdr:rowOff>19050</xdr:rowOff>
    </xdr:from>
    <xdr:to>
      <xdr:col>27</xdr:col>
      <xdr:colOff>238125</xdr:colOff>
      <xdr:row>2</xdr:row>
      <xdr:rowOff>161925</xdr:rowOff>
    </xdr:to>
    <xdr:pic>
      <xdr:nvPicPr>
        <xdr:cNvPr id="17" name="Image 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15200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72</xdr:row>
      <xdr:rowOff>9525</xdr:rowOff>
    </xdr:from>
    <xdr:to>
      <xdr:col>7</xdr:col>
      <xdr:colOff>180975</xdr:colOff>
      <xdr:row>73</xdr:row>
      <xdr:rowOff>9525</xdr:rowOff>
    </xdr:to>
    <xdr:pic>
      <xdr:nvPicPr>
        <xdr:cNvPr id="18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09875" y="126682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16</xdr:col>
      <xdr:colOff>0</xdr:colOff>
      <xdr:row>73</xdr:row>
      <xdr:rowOff>0</xdr:rowOff>
    </xdr:to>
    <xdr:pic>
      <xdr:nvPicPr>
        <xdr:cNvPr id="19" name="Image 4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10100" y="1265872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72</xdr:row>
      <xdr:rowOff>9525</xdr:rowOff>
    </xdr:from>
    <xdr:to>
      <xdr:col>31</xdr:col>
      <xdr:colOff>238125</xdr:colOff>
      <xdr:row>72</xdr:row>
      <xdr:rowOff>142875</xdr:rowOff>
    </xdr:to>
    <xdr:pic>
      <xdr:nvPicPr>
        <xdr:cNvPr id="20" name="Image 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29600" y="12668250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72</xdr:row>
      <xdr:rowOff>9525</xdr:rowOff>
    </xdr:from>
    <xdr:to>
      <xdr:col>28</xdr:col>
      <xdr:colOff>9525</xdr:colOff>
      <xdr:row>72</xdr:row>
      <xdr:rowOff>152400</xdr:rowOff>
    </xdr:to>
    <xdr:pic>
      <xdr:nvPicPr>
        <xdr:cNvPr id="21" name="Image 5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34250" y="12668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</xdr:row>
      <xdr:rowOff>19050</xdr:rowOff>
    </xdr:from>
    <xdr:to>
      <xdr:col>24</xdr:col>
      <xdr:colOff>9525</xdr:colOff>
      <xdr:row>2</xdr:row>
      <xdr:rowOff>161925</xdr:rowOff>
    </xdr:to>
    <xdr:pic>
      <xdr:nvPicPr>
        <xdr:cNvPr id="22" name="Picture 11" descr="Flagge Dänemark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429375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72</xdr:row>
      <xdr:rowOff>9525</xdr:rowOff>
    </xdr:from>
    <xdr:to>
      <xdr:col>20</xdr:col>
      <xdr:colOff>0</xdr:colOff>
      <xdr:row>72</xdr:row>
      <xdr:rowOff>152400</xdr:rowOff>
    </xdr:to>
    <xdr:pic>
      <xdr:nvPicPr>
        <xdr:cNvPr id="23" name="Picture 17" descr="Flagge Itali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14975" y="12668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77</xdr:row>
      <xdr:rowOff>9525</xdr:rowOff>
    </xdr:from>
    <xdr:to>
      <xdr:col>4</xdr:col>
      <xdr:colOff>38100</xdr:colOff>
      <xdr:row>77</xdr:row>
      <xdr:rowOff>152400</xdr:rowOff>
    </xdr:to>
    <xdr:pic>
      <xdr:nvPicPr>
        <xdr:cNvPr id="24" name="Picture 17" descr="Flagge Itali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33575" y="134778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79</xdr:row>
      <xdr:rowOff>19050</xdr:rowOff>
    </xdr:from>
    <xdr:to>
      <xdr:col>4</xdr:col>
      <xdr:colOff>38100</xdr:colOff>
      <xdr:row>79</xdr:row>
      <xdr:rowOff>161925</xdr:rowOff>
    </xdr:to>
    <xdr:pic>
      <xdr:nvPicPr>
        <xdr:cNvPr id="25" name="Picture 11" descr="Flagge Dänemark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33575" y="13811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72</xdr:row>
      <xdr:rowOff>19050</xdr:rowOff>
    </xdr:from>
    <xdr:to>
      <xdr:col>24</xdr:col>
      <xdr:colOff>9525</xdr:colOff>
      <xdr:row>72</xdr:row>
      <xdr:rowOff>161925</xdr:rowOff>
    </xdr:to>
    <xdr:pic>
      <xdr:nvPicPr>
        <xdr:cNvPr id="26" name="Picture 11" descr="Flagge Dänemark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429375" y="126777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171450</xdr:colOff>
      <xdr:row>76</xdr:row>
      <xdr:rowOff>0</xdr:rowOff>
    </xdr:to>
    <xdr:pic>
      <xdr:nvPicPr>
        <xdr:cNvPr id="27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24050" y="131445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87</xdr:row>
      <xdr:rowOff>9525</xdr:rowOff>
    </xdr:from>
    <xdr:to>
      <xdr:col>8</xdr:col>
      <xdr:colOff>209550</xdr:colOff>
      <xdr:row>88</xdr:row>
      <xdr:rowOff>28575</xdr:rowOff>
    </xdr:to>
    <xdr:pic>
      <xdr:nvPicPr>
        <xdr:cNvPr id="28" name="Picture 15" descr="Flagge Frankreich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0" y="15097125"/>
          <a:ext cx="495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8"/>
  <sheetViews>
    <sheetView tabSelected="1" zoomScaleSheetLayoutView="100" zoomScalePageLayoutView="0" workbookViewId="0" topLeftCell="A25">
      <selection activeCell="J30" sqref="J30"/>
    </sheetView>
  </sheetViews>
  <sheetFormatPr defaultColWidth="11.421875" defaultRowHeight="12.75"/>
  <cols>
    <col min="1" max="1" width="4.140625" style="0" customWidth="1"/>
    <col min="2" max="2" width="12.7109375" style="0" customWidth="1"/>
    <col min="3" max="3" width="12.00390625" style="0" bestFit="1" customWidth="1"/>
    <col min="4" max="7" width="3.28125" style="0" customWidth="1"/>
    <col min="8" max="8" width="3.7109375" style="0" customWidth="1"/>
    <col min="9" max="11" width="3.28125" style="0" customWidth="1"/>
    <col min="12" max="12" width="3.7109375" style="0" customWidth="1"/>
    <col min="13" max="15" width="3.28125" style="0" customWidth="1"/>
    <col min="16" max="16" width="3.7109375" style="0" customWidth="1"/>
    <col min="17" max="19" width="3.28125" style="0" customWidth="1"/>
    <col min="20" max="20" width="3.7109375" style="0" customWidth="1"/>
    <col min="21" max="23" width="3.28125" style="0" customWidth="1"/>
    <col min="24" max="24" width="3.7109375" style="0" customWidth="1"/>
    <col min="25" max="27" width="3.28125" style="0" customWidth="1"/>
    <col min="28" max="28" width="3.7109375" style="0" customWidth="1"/>
    <col min="29" max="31" width="3.28125" style="0" customWidth="1"/>
    <col min="32" max="32" width="3.7109375" style="0" customWidth="1"/>
    <col min="33" max="33" width="5.7109375" style="0" customWidth="1"/>
    <col min="34" max="35" width="3.28125" style="0" customWidth="1"/>
    <col min="36" max="36" width="3.7109375" style="0" customWidth="1"/>
  </cols>
  <sheetData>
    <row r="1" spans="1:35" ht="25.5">
      <c r="A1" s="49" t="s">
        <v>140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50"/>
      <c r="U1" s="12"/>
      <c r="V1" s="12"/>
      <c r="W1" s="12"/>
      <c r="X1" s="12"/>
      <c r="Y1" s="12"/>
      <c r="Z1" s="12"/>
      <c r="AA1" s="12"/>
      <c r="AB1" s="50"/>
      <c r="AC1" s="12"/>
      <c r="AD1" s="12"/>
      <c r="AE1" s="12"/>
      <c r="AF1" s="12"/>
      <c r="AG1" s="12"/>
      <c r="AH1" s="10"/>
      <c r="AI1" s="10"/>
    </row>
    <row r="2" spans="1:29" ht="12.75">
      <c r="A2" s="51"/>
      <c r="B2" s="51"/>
      <c r="C2" s="51"/>
      <c r="E2" s="24" t="s">
        <v>71</v>
      </c>
      <c r="I2" s="24" t="s">
        <v>70</v>
      </c>
      <c r="M2" s="24" t="s">
        <v>69</v>
      </c>
      <c r="Q2" s="24" t="s">
        <v>74</v>
      </c>
      <c r="U2" s="24" t="s">
        <v>73</v>
      </c>
      <c r="Y2" s="24" t="s">
        <v>76</v>
      </c>
      <c r="AC2" s="24" t="s">
        <v>78</v>
      </c>
    </row>
    <row r="3" spans="5:29" ht="12.75">
      <c r="E3" s="24" t="s">
        <v>81</v>
      </c>
      <c r="H3" s="9"/>
      <c r="I3" s="11" t="s">
        <v>80</v>
      </c>
      <c r="J3" s="9"/>
      <c r="M3" s="24" t="s">
        <v>68</v>
      </c>
      <c r="Q3" s="24" t="s">
        <v>82</v>
      </c>
      <c r="U3" s="24" t="s">
        <v>83</v>
      </c>
      <c r="Y3" s="24" t="s">
        <v>77</v>
      </c>
      <c r="AC3" s="24" t="s">
        <v>84</v>
      </c>
    </row>
    <row r="4" spans="1:36" ht="63">
      <c r="A4" s="1" t="s">
        <v>2</v>
      </c>
      <c r="B4" s="2" t="s">
        <v>3</v>
      </c>
      <c r="C4" t="s">
        <v>142</v>
      </c>
      <c r="D4" t="s">
        <v>4</v>
      </c>
      <c r="E4" s="3" t="s">
        <v>13</v>
      </c>
      <c r="F4" s="3" t="s">
        <v>14</v>
      </c>
      <c r="G4" s="3" t="s">
        <v>15</v>
      </c>
      <c r="H4" s="4" t="s">
        <v>17</v>
      </c>
      <c r="I4" s="3" t="s">
        <v>16</v>
      </c>
      <c r="J4" s="3" t="s">
        <v>14</v>
      </c>
      <c r="K4" s="3" t="s">
        <v>18</v>
      </c>
      <c r="L4" s="4" t="s">
        <v>17</v>
      </c>
      <c r="M4" s="3" t="s">
        <v>16</v>
      </c>
      <c r="N4" s="3" t="s">
        <v>14</v>
      </c>
      <c r="O4" s="3" t="s">
        <v>18</v>
      </c>
      <c r="P4" s="4" t="s">
        <v>17</v>
      </c>
      <c r="Q4" s="3" t="s">
        <v>16</v>
      </c>
      <c r="R4" s="3" t="s">
        <v>14</v>
      </c>
      <c r="S4" s="3" t="s">
        <v>18</v>
      </c>
      <c r="T4" s="4" t="s">
        <v>17</v>
      </c>
      <c r="U4" s="3" t="s">
        <v>16</v>
      </c>
      <c r="V4" s="3" t="s">
        <v>14</v>
      </c>
      <c r="W4" s="3" t="s">
        <v>18</v>
      </c>
      <c r="X4" s="4" t="s">
        <v>19</v>
      </c>
      <c r="Y4" s="3" t="s">
        <v>16</v>
      </c>
      <c r="Z4" s="3" t="s">
        <v>14</v>
      </c>
      <c r="AA4" s="3" t="s">
        <v>18</v>
      </c>
      <c r="AB4" s="4" t="s">
        <v>17</v>
      </c>
      <c r="AC4" s="3" t="s">
        <v>16</v>
      </c>
      <c r="AD4" s="3" t="s">
        <v>14</v>
      </c>
      <c r="AE4" s="3" t="s">
        <v>18</v>
      </c>
      <c r="AF4" s="4" t="s">
        <v>19</v>
      </c>
      <c r="AG4" s="7" t="s">
        <v>1</v>
      </c>
      <c r="AH4" s="3" t="s">
        <v>39</v>
      </c>
      <c r="AI4" s="3" t="s">
        <v>40</v>
      </c>
      <c r="AJ4" t="s">
        <v>56</v>
      </c>
    </row>
    <row r="5" spans="1:36" ht="12.75">
      <c r="A5" s="57">
        <v>4</v>
      </c>
      <c r="B5" s="39" t="s">
        <v>87</v>
      </c>
      <c r="C5" s="55" t="s">
        <v>88</v>
      </c>
      <c r="D5" s="29" t="s">
        <v>0</v>
      </c>
      <c r="E5" s="12">
        <v>50</v>
      </c>
      <c r="F5" s="12">
        <v>50</v>
      </c>
      <c r="G5" s="12">
        <v>50</v>
      </c>
      <c r="H5" s="58">
        <f>SUM(E5:G5)</f>
        <v>150</v>
      </c>
      <c r="I5" s="13">
        <v>54</v>
      </c>
      <c r="J5">
        <v>45</v>
      </c>
      <c r="K5" s="10">
        <v>60</v>
      </c>
      <c r="L5" s="58">
        <f aca="true" t="shared" si="0" ref="L5:L66">SUM(I5:K5)</f>
        <v>159</v>
      </c>
      <c r="M5" s="12">
        <v>50</v>
      </c>
      <c r="N5" s="13">
        <v>54</v>
      </c>
      <c r="O5" s="12">
        <v>50</v>
      </c>
      <c r="P5" s="58">
        <f>SUM(M5:O5)</f>
        <v>154</v>
      </c>
      <c r="Q5" s="69">
        <v>60</v>
      </c>
      <c r="R5" s="70">
        <v>54</v>
      </c>
      <c r="S5" s="69">
        <v>60</v>
      </c>
      <c r="T5" s="58">
        <f>SUM(Q5:S5)</f>
        <v>174</v>
      </c>
      <c r="U5" s="61">
        <v>60</v>
      </c>
      <c r="V5" s="61">
        <v>60</v>
      </c>
      <c r="W5" s="13">
        <v>54</v>
      </c>
      <c r="X5" s="58">
        <f>SUM(U5:W5)</f>
        <v>174</v>
      </c>
      <c r="Y5" s="46">
        <v>47</v>
      </c>
      <c r="Z5" s="82">
        <v>60</v>
      </c>
      <c r="AA5" s="70">
        <v>54</v>
      </c>
      <c r="AB5" s="58">
        <f aca="true" t="shared" si="1" ref="AB5:AB66">SUM(Y5:AA5)</f>
        <v>161</v>
      </c>
      <c r="AC5" s="46">
        <v>29</v>
      </c>
      <c r="AD5" s="70">
        <v>54</v>
      </c>
      <c r="AE5" s="70">
        <v>54</v>
      </c>
      <c r="AF5" s="58">
        <f aca="true" t="shared" si="2" ref="AF5:AF66">SUM(AC5:AE5)</f>
        <v>137</v>
      </c>
      <c r="AG5" s="6">
        <f aca="true" t="shared" si="3" ref="AG5:AG66">SUM((H5+L5+P5+T5+X5+AB5+AF5))</f>
        <v>1109</v>
      </c>
      <c r="AH5">
        <v>1</v>
      </c>
      <c r="AI5" s="8">
        <v>60</v>
      </c>
      <c r="AJ5" s="64"/>
    </row>
    <row r="6" spans="1:36" ht="12.75">
      <c r="A6" s="57">
        <v>42</v>
      </c>
      <c r="B6" s="39" t="s">
        <v>110</v>
      </c>
      <c r="C6" s="39" t="s">
        <v>111</v>
      </c>
      <c r="D6" s="28" t="s">
        <v>9</v>
      </c>
      <c r="E6" s="61">
        <v>60</v>
      </c>
      <c r="F6" s="13">
        <v>54</v>
      </c>
      <c r="G6" s="13">
        <v>54</v>
      </c>
      <c r="H6" s="58">
        <f aca="true" t="shared" si="4" ref="H6:H66">SUM(E6:G6)</f>
        <v>168</v>
      </c>
      <c r="I6" s="62">
        <v>50</v>
      </c>
      <c r="J6" s="47">
        <v>47</v>
      </c>
      <c r="K6" s="62">
        <v>50</v>
      </c>
      <c r="L6" s="58">
        <f t="shared" si="0"/>
        <v>147</v>
      </c>
      <c r="M6" s="61">
        <v>60</v>
      </c>
      <c r="N6" s="61">
        <v>60</v>
      </c>
      <c r="O6" s="61">
        <v>60</v>
      </c>
      <c r="P6" s="58">
        <f aca="true" t="shared" si="5" ref="P6:P66">SUM(M6:O6)</f>
        <v>180</v>
      </c>
      <c r="Q6" s="46">
        <v>8</v>
      </c>
      <c r="R6" s="69">
        <v>60</v>
      </c>
      <c r="S6" s="70">
        <v>54</v>
      </c>
      <c r="T6" s="58">
        <f aca="true" t="shared" si="6" ref="T6:T66">SUM(Q6:S6)</f>
        <v>122</v>
      </c>
      <c r="U6" s="46"/>
      <c r="V6" s="46"/>
      <c r="W6" s="46"/>
      <c r="X6" s="58">
        <f aca="true" t="shared" si="7" ref="X6:X66">SUM(U6:W6)</f>
        <v>0</v>
      </c>
      <c r="Y6" s="81">
        <v>60</v>
      </c>
      <c r="Z6" s="62">
        <v>50</v>
      </c>
      <c r="AA6" s="81">
        <v>60</v>
      </c>
      <c r="AB6" s="58">
        <f t="shared" si="1"/>
        <v>170</v>
      </c>
      <c r="AC6" s="83">
        <v>60</v>
      </c>
      <c r="AD6" s="83">
        <v>60</v>
      </c>
      <c r="AE6" s="83">
        <v>60</v>
      </c>
      <c r="AF6" s="58">
        <f t="shared" si="2"/>
        <v>180</v>
      </c>
      <c r="AG6" s="6">
        <f t="shared" si="3"/>
        <v>967</v>
      </c>
      <c r="AH6">
        <v>2</v>
      </c>
      <c r="AI6" s="8">
        <v>54</v>
      </c>
      <c r="AJ6" s="30">
        <v>1</v>
      </c>
    </row>
    <row r="7" spans="1:36" ht="12.75">
      <c r="A7" s="57">
        <v>6</v>
      </c>
      <c r="B7" s="39" t="s">
        <v>91</v>
      </c>
      <c r="C7" s="55" t="s">
        <v>5</v>
      </c>
      <c r="D7" s="29" t="s">
        <v>0</v>
      </c>
      <c r="E7">
        <v>45</v>
      </c>
      <c r="F7">
        <v>45</v>
      </c>
      <c r="G7">
        <v>45</v>
      </c>
      <c r="H7" s="58">
        <f t="shared" si="4"/>
        <v>135</v>
      </c>
      <c r="I7" s="44">
        <v>39</v>
      </c>
      <c r="J7" s="13">
        <v>54</v>
      </c>
      <c r="K7" s="44">
        <v>45</v>
      </c>
      <c r="L7" s="58">
        <f t="shared" si="0"/>
        <v>138</v>
      </c>
      <c r="M7" s="47">
        <v>33</v>
      </c>
      <c r="N7" s="47">
        <v>45</v>
      </c>
      <c r="O7" s="47">
        <v>45</v>
      </c>
      <c r="P7" s="58">
        <f t="shared" si="5"/>
        <v>123</v>
      </c>
      <c r="Q7" s="46">
        <v>47</v>
      </c>
      <c r="R7" s="46">
        <v>50</v>
      </c>
      <c r="S7" s="46">
        <v>45</v>
      </c>
      <c r="T7" s="58">
        <f t="shared" si="6"/>
        <v>142</v>
      </c>
      <c r="U7" s="73">
        <v>50</v>
      </c>
      <c r="V7" s="46">
        <v>47</v>
      </c>
      <c r="W7" s="46">
        <v>41</v>
      </c>
      <c r="X7" s="58">
        <f t="shared" si="7"/>
        <v>138</v>
      </c>
      <c r="Y7" s="73">
        <v>54</v>
      </c>
      <c r="Z7" s="46">
        <v>43</v>
      </c>
      <c r="AA7" s="73">
        <v>50</v>
      </c>
      <c r="AB7" s="58">
        <f t="shared" si="1"/>
        <v>147</v>
      </c>
      <c r="AC7" s="46">
        <v>39</v>
      </c>
      <c r="AD7" s="73">
        <v>50</v>
      </c>
      <c r="AE7" s="73">
        <v>50</v>
      </c>
      <c r="AF7" s="58">
        <f t="shared" si="2"/>
        <v>139</v>
      </c>
      <c r="AG7" s="6">
        <f t="shared" si="3"/>
        <v>962</v>
      </c>
      <c r="AH7">
        <v>3</v>
      </c>
      <c r="AI7" s="20">
        <v>50</v>
      </c>
      <c r="AJ7" s="32">
        <v>1</v>
      </c>
    </row>
    <row r="8" spans="1:36" ht="12.75">
      <c r="A8" s="57">
        <v>22</v>
      </c>
      <c r="B8" s="56" t="s">
        <v>106</v>
      </c>
      <c r="C8" s="56" t="s">
        <v>107</v>
      </c>
      <c r="D8" s="39" t="s">
        <v>7</v>
      </c>
      <c r="E8">
        <v>47</v>
      </c>
      <c r="F8">
        <v>47</v>
      </c>
      <c r="G8">
        <v>47</v>
      </c>
      <c r="H8" s="58">
        <f t="shared" si="4"/>
        <v>141</v>
      </c>
      <c r="I8" s="47">
        <v>45</v>
      </c>
      <c r="J8" s="47">
        <v>39</v>
      </c>
      <c r="K8" s="47">
        <v>37</v>
      </c>
      <c r="L8" s="58">
        <f t="shared" si="0"/>
        <v>121</v>
      </c>
      <c r="M8" s="67">
        <v>54</v>
      </c>
      <c r="N8" s="47">
        <v>47</v>
      </c>
      <c r="O8" s="67">
        <v>54</v>
      </c>
      <c r="P8" s="58">
        <f t="shared" si="5"/>
        <v>155</v>
      </c>
      <c r="Q8" s="46">
        <v>45</v>
      </c>
      <c r="R8" s="46">
        <v>43</v>
      </c>
      <c r="S8" s="46">
        <v>9</v>
      </c>
      <c r="T8" s="58">
        <f t="shared" si="6"/>
        <v>97</v>
      </c>
      <c r="U8" s="46">
        <v>43</v>
      </c>
      <c r="V8" s="46">
        <v>43</v>
      </c>
      <c r="W8" s="46">
        <v>39</v>
      </c>
      <c r="X8" s="58">
        <f t="shared" si="7"/>
        <v>125</v>
      </c>
      <c r="Y8" s="46">
        <v>43</v>
      </c>
      <c r="Z8" s="46">
        <v>45</v>
      </c>
      <c r="AA8" s="46">
        <v>43</v>
      </c>
      <c r="AB8" s="58">
        <f t="shared" si="1"/>
        <v>131</v>
      </c>
      <c r="AC8" s="46">
        <v>11</v>
      </c>
      <c r="AD8" s="46">
        <v>47</v>
      </c>
      <c r="AE8" s="46">
        <v>47</v>
      </c>
      <c r="AF8" s="58">
        <f t="shared" si="2"/>
        <v>105</v>
      </c>
      <c r="AG8" s="6">
        <f t="shared" si="3"/>
        <v>875</v>
      </c>
      <c r="AH8">
        <v>4</v>
      </c>
      <c r="AI8" s="8">
        <v>47</v>
      </c>
      <c r="AJ8" s="30">
        <v>1</v>
      </c>
    </row>
    <row r="9" spans="1:36" ht="12.75">
      <c r="A9" s="57">
        <v>5</v>
      </c>
      <c r="B9" s="39" t="s">
        <v>89</v>
      </c>
      <c r="C9" s="55" t="s">
        <v>90</v>
      </c>
      <c r="D9" s="29" t="s">
        <v>0</v>
      </c>
      <c r="E9">
        <v>26</v>
      </c>
      <c r="F9">
        <v>25</v>
      </c>
      <c r="G9">
        <v>33</v>
      </c>
      <c r="H9" s="58">
        <f t="shared" si="4"/>
        <v>84</v>
      </c>
      <c r="I9" s="61">
        <v>60</v>
      </c>
      <c r="J9" s="61">
        <v>60</v>
      </c>
      <c r="K9" s="13">
        <v>54</v>
      </c>
      <c r="L9" s="58">
        <f t="shared" si="0"/>
        <v>174</v>
      </c>
      <c r="M9" s="47">
        <v>39</v>
      </c>
      <c r="N9" s="47">
        <v>31</v>
      </c>
      <c r="O9" s="47">
        <v>37</v>
      </c>
      <c r="P9" s="58">
        <f t="shared" si="5"/>
        <v>107</v>
      </c>
      <c r="Q9" s="46">
        <v>43</v>
      </c>
      <c r="R9" s="46">
        <v>47</v>
      </c>
      <c r="S9" s="46">
        <v>47</v>
      </c>
      <c r="T9" s="58">
        <f t="shared" si="6"/>
        <v>137</v>
      </c>
      <c r="U9" s="70">
        <v>54</v>
      </c>
      <c r="V9" s="70">
        <v>54</v>
      </c>
      <c r="W9" s="69">
        <v>60</v>
      </c>
      <c r="X9" s="58">
        <f t="shared" si="7"/>
        <v>168</v>
      </c>
      <c r="Y9" s="46">
        <v>33</v>
      </c>
      <c r="Z9" s="46">
        <v>35</v>
      </c>
      <c r="AA9" s="46">
        <v>41</v>
      </c>
      <c r="AB9" s="58">
        <f>SUM(Y9:AA9)</f>
        <v>109</v>
      </c>
      <c r="AC9" s="46">
        <v>26</v>
      </c>
      <c r="AD9" s="46">
        <v>31</v>
      </c>
      <c r="AE9" s="46">
        <v>24</v>
      </c>
      <c r="AF9" s="58">
        <f>SUM(AC9:AE9)</f>
        <v>81</v>
      </c>
      <c r="AG9" s="6">
        <f>SUM((H9+L9+P9+T9+X9+AB9+AF9))</f>
        <v>860</v>
      </c>
      <c r="AH9">
        <v>5</v>
      </c>
      <c r="AI9" s="8">
        <v>45</v>
      </c>
      <c r="AJ9" s="32">
        <v>1</v>
      </c>
    </row>
    <row r="10" spans="1:36" ht="12.75">
      <c r="A10" s="57">
        <v>3</v>
      </c>
      <c r="B10" s="39" t="s">
        <v>85</v>
      </c>
      <c r="C10" s="55" t="s">
        <v>86</v>
      </c>
      <c r="D10" s="29" t="s">
        <v>0</v>
      </c>
      <c r="E10">
        <v>31</v>
      </c>
      <c r="F10">
        <v>31</v>
      </c>
      <c r="G10" s="24">
        <v>29</v>
      </c>
      <c r="H10" s="58">
        <f t="shared" si="4"/>
        <v>91</v>
      </c>
      <c r="I10" s="47">
        <v>37</v>
      </c>
      <c r="J10" s="47">
        <v>43</v>
      </c>
      <c r="K10" s="47">
        <v>43</v>
      </c>
      <c r="L10" s="58">
        <f t="shared" si="0"/>
        <v>123</v>
      </c>
      <c r="M10" s="47">
        <v>31</v>
      </c>
      <c r="N10" s="47">
        <v>25</v>
      </c>
      <c r="O10" s="47">
        <v>47</v>
      </c>
      <c r="P10" s="58">
        <f t="shared" si="5"/>
        <v>103</v>
      </c>
      <c r="Q10" s="46">
        <v>50</v>
      </c>
      <c r="R10" s="46">
        <v>29</v>
      </c>
      <c r="S10" s="46">
        <v>50</v>
      </c>
      <c r="T10" s="58">
        <f t="shared" si="6"/>
        <v>129</v>
      </c>
      <c r="U10" s="46">
        <v>47</v>
      </c>
      <c r="V10" s="73">
        <v>50</v>
      </c>
      <c r="W10" s="73">
        <v>50</v>
      </c>
      <c r="X10" s="58">
        <f t="shared" si="7"/>
        <v>147</v>
      </c>
      <c r="Y10" s="46">
        <v>35</v>
      </c>
      <c r="Z10" s="46">
        <v>26</v>
      </c>
      <c r="AA10" s="46">
        <v>37</v>
      </c>
      <c r="AB10" s="58">
        <f t="shared" si="1"/>
        <v>98</v>
      </c>
      <c r="AC10" s="70">
        <v>54</v>
      </c>
      <c r="AD10" s="46">
        <v>43</v>
      </c>
      <c r="AE10" s="46">
        <v>43</v>
      </c>
      <c r="AF10" s="58">
        <f t="shared" si="2"/>
        <v>140</v>
      </c>
      <c r="AG10" s="6">
        <f t="shared" si="3"/>
        <v>831</v>
      </c>
      <c r="AH10">
        <v>6</v>
      </c>
      <c r="AI10" s="8">
        <v>43</v>
      </c>
      <c r="AJ10" s="64"/>
    </row>
    <row r="11" spans="1:36" ht="12.75">
      <c r="A11" s="57">
        <v>91</v>
      </c>
      <c r="B11" s="39" t="s">
        <v>133</v>
      </c>
      <c r="C11" s="39" t="s">
        <v>134</v>
      </c>
      <c r="D11" s="52" t="s">
        <v>138</v>
      </c>
      <c r="E11">
        <v>39</v>
      </c>
      <c r="F11">
        <v>39</v>
      </c>
      <c r="G11">
        <v>41</v>
      </c>
      <c r="H11" s="58">
        <f t="shared" si="4"/>
        <v>119</v>
      </c>
      <c r="I11" s="63">
        <v>26</v>
      </c>
      <c r="J11" s="63">
        <v>29</v>
      </c>
      <c r="K11" s="63">
        <v>27</v>
      </c>
      <c r="L11" s="58">
        <f t="shared" si="0"/>
        <v>82</v>
      </c>
      <c r="M11" s="63">
        <v>47</v>
      </c>
      <c r="N11" s="63">
        <v>10</v>
      </c>
      <c r="O11" s="45">
        <v>39</v>
      </c>
      <c r="P11" s="58">
        <f t="shared" si="5"/>
        <v>96</v>
      </c>
      <c r="Q11" s="46">
        <v>41</v>
      </c>
      <c r="R11" s="46">
        <v>37</v>
      </c>
      <c r="S11" s="46">
        <v>37</v>
      </c>
      <c r="T11" s="58">
        <f t="shared" si="6"/>
        <v>115</v>
      </c>
      <c r="U11" s="46">
        <v>26</v>
      </c>
      <c r="V11" s="46">
        <v>24</v>
      </c>
      <c r="W11" s="46">
        <v>31</v>
      </c>
      <c r="X11" s="58">
        <f t="shared" si="7"/>
        <v>81</v>
      </c>
      <c r="Y11" s="46">
        <v>29</v>
      </c>
      <c r="Z11" s="46">
        <v>27</v>
      </c>
      <c r="AA11" s="46">
        <v>33</v>
      </c>
      <c r="AB11" s="58">
        <f t="shared" si="1"/>
        <v>89</v>
      </c>
      <c r="AC11" s="46">
        <v>45</v>
      </c>
      <c r="AD11" s="46">
        <v>45</v>
      </c>
      <c r="AE11" s="46">
        <v>45</v>
      </c>
      <c r="AF11" s="58">
        <f t="shared" si="2"/>
        <v>135</v>
      </c>
      <c r="AG11" s="6">
        <f t="shared" si="3"/>
        <v>717</v>
      </c>
      <c r="AH11">
        <v>7</v>
      </c>
      <c r="AI11" s="8">
        <v>41</v>
      </c>
      <c r="AJ11" s="64"/>
    </row>
    <row r="12" spans="1:36" ht="12.75">
      <c r="A12" s="57">
        <v>11</v>
      </c>
      <c r="B12" s="54" t="s">
        <v>98</v>
      </c>
      <c r="C12" s="54" t="s">
        <v>99</v>
      </c>
      <c r="D12" s="19" t="s">
        <v>6</v>
      </c>
      <c r="E12">
        <v>43</v>
      </c>
      <c r="F12">
        <v>41</v>
      </c>
      <c r="G12">
        <v>37</v>
      </c>
      <c r="H12" s="58">
        <f t="shared" si="4"/>
        <v>121</v>
      </c>
      <c r="I12" s="44">
        <v>29</v>
      </c>
      <c r="J12" s="63">
        <v>21</v>
      </c>
      <c r="K12" s="63">
        <v>14</v>
      </c>
      <c r="L12" s="58">
        <f t="shared" si="0"/>
        <v>64</v>
      </c>
      <c r="M12" s="63">
        <v>37</v>
      </c>
      <c r="N12" s="63">
        <v>41</v>
      </c>
      <c r="O12" s="63">
        <v>26</v>
      </c>
      <c r="P12" s="58">
        <f t="shared" si="5"/>
        <v>104</v>
      </c>
      <c r="Q12" s="46">
        <v>22</v>
      </c>
      <c r="R12" s="46">
        <v>26</v>
      </c>
      <c r="S12" s="46">
        <v>27</v>
      </c>
      <c r="T12" s="58">
        <f t="shared" si="6"/>
        <v>75</v>
      </c>
      <c r="U12" s="46">
        <v>25</v>
      </c>
      <c r="V12" s="46">
        <v>35</v>
      </c>
      <c r="W12" s="46">
        <v>27</v>
      </c>
      <c r="X12" s="58">
        <f t="shared" si="7"/>
        <v>87</v>
      </c>
      <c r="Y12" s="46">
        <v>45</v>
      </c>
      <c r="Z12" s="46">
        <v>37</v>
      </c>
      <c r="AA12" s="46">
        <v>26</v>
      </c>
      <c r="AB12" s="58">
        <f t="shared" si="1"/>
        <v>108</v>
      </c>
      <c r="AC12" s="46">
        <v>47</v>
      </c>
      <c r="AD12" s="46">
        <v>37</v>
      </c>
      <c r="AE12" s="46">
        <v>39</v>
      </c>
      <c r="AF12" s="58">
        <f t="shared" si="2"/>
        <v>123</v>
      </c>
      <c r="AG12" s="6">
        <f t="shared" si="3"/>
        <v>682</v>
      </c>
      <c r="AH12">
        <v>8</v>
      </c>
      <c r="AI12" s="8">
        <v>39</v>
      </c>
      <c r="AJ12" s="31">
        <v>2</v>
      </c>
    </row>
    <row r="13" spans="1:36" ht="12.75">
      <c r="A13" s="57">
        <v>7</v>
      </c>
      <c r="B13" s="39" t="s">
        <v>92</v>
      </c>
      <c r="C13" s="55" t="s">
        <v>93</v>
      </c>
      <c r="D13" s="29" t="s">
        <v>0</v>
      </c>
      <c r="E13">
        <v>23</v>
      </c>
      <c r="F13">
        <v>35</v>
      </c>
      <c r="G13">
        <v>35</v>
      </c>
      <c r="H13" s="58">
        <f t="shared" si="4"/>
        <v>93</v>
      </c>
      <c r="I13" s="44">
        <v>41</v>
      </c>
      <c r="J13" s="44">
        <v>37</v>
      </c>
      <c r="K13" s="44">
        <v>39</v>
      </c>
      <c r="L13" s="58">
        <f t="shared" si="0"/>
        <v>117</v>
      </c>
      <c r="M13" s="63">
        <v>26</v>
      </c>
      <c r="N13" s="63">
        <v>24</v>
      </c>
      <c r="O13" s="63">
        <v>33</v>
      </c>
      <c r="P13" s="58">
        <f t="shared" si="5"/>
        <v>83</v>
      </c>
      <c r="Q13" s="46">
        <v>37</v>
      </c>
      <c r="R13" s="46">
        <v>39</v>
      </c>
      <c r="S13" s="46">
        <v>41</v>
      </c>
      <c r="T13" s="58">
        <f t="shared" si="6"/>
        <v>117</v>
      </c>
      <c r="U13" s="46">
        <v>39</v>
      </c>
      <c r="V13" s="46">
        <v>41</v>
      </c>
      <c r="W13" s="46">
        <v>47</v>
      </c>
      <c r="X13" s="58">
        <f t="shared" si="7"/>
        <v>127</v>
      </c>
      <c r="Y13" s="46">
        <v>31</v>
      </c>
      <c r="Z13" s="46">
        <v>33</v>
      </c>
      <c r="AA13" s="46">
        <v>29</v>
      </c>
      <c r="AB13" s="58">
        <f t="shared" si="1"/>
        <v>93</v>
      </c>
      <c r="AC13" s="46">
        <v>10</v>
      </c>
      <c r="AD13" s="46">
        <v>10</v>
      </c>
      <c r="AE13" s="46">
        <v>29</v>
      </c>
      <c r="AF13" s="58">
        <f t="shared" si="2"/>
        <v>49</v>
      </c>
      <c r="AG13" s="6">
        <f t="shared" si="3"/>
        <v>679</v>
      </c>
      <c r="AH13">
        <v>9</v>
      </c>
      <c r="AI13" s="8">
        <v>37</v>
      </c>
      <c r="AJ13" s="33">
        <v>2</v>
      </c>
    </row>
    <row r="14" spans="1:36" ht="12.75">
      <c r="A14" s="57">
        <v>10</v>
      </c>
      <c r="B14" s="54" t="s">
        <v>96</v>
      </c>
      <c r="C14" s="54" t="s">
        <v>97</v>
      </c>
      <c r="D14" s="19" t="s">
        <v>6</v>
      </c>
      <c r="E14">
        <v>37</v>
      </c>
      <c r="F14">
        <v>43</v>
      </c>
      <c r="G14">
        <v>27</v>
      </c>
      <c r="H14" s="58">
        <f t="shared" si="4"/>
        <v>107</v>
      </c>
      <c r="I14" s="44">
        <v>47</v>
      </c>
      <c r="J14" s="12">
        <v>50</v>
      </c>
      <c r="K14" s="63">
        <v>41</v>
      </c>
      <c r="L14" s="58">
        <f t="shared" si="0"/>
        <v>138</v>
      </c>
      <c r="M14" s="47">
        <v>6</v>
      </c>
      <c r="N14" s="47">
        <v>43</v>
      </c>
      <c r="O14" s="47">
        <v>43</v>
      </c>
      <c r="P14" s="58">
        <f t="shared" si="5"/>
        <v>92</v>
      </c>
      <c r="Q14" s="74">
        <v>10</v>
      </c>
      <c r="R14" s="46">
        <v>45</v>
      </c>
      <c r="S14" s="46" t="s">
        <v>148</v>
      </c>
      <c r="T14" s="58">
        <f t="shared" si="6"/>
        <v>55</v>
      </c>
      <c r="U14" s="46"/>
      <c r="V14" s="46"/>
      <c r="W14" s="46"/>
      <c r="X14" s="58">
        <f t="shared" si="7"/>
        <v>0</v>
      </c>
      <c r="Y14" s="46">
        <v>26</v>
      </c>
      <c r="Z14" s="47">
        <v>47</v>
      </c>
      <c r="AA14" s="47">
        <v>47</v>
      </c>
      <c r="AB14" s="58">
        <f t="shared" si="1"/>
        <v>120</v>
      </c>
      <c r="AC14" s="62">
        <v>50</v>
      </c>
      <c r="AD14" s="47">
        <v>39</v>
      </c>
      <c r="AE14" s="47">
        <v>35</v>
      </c>
      <c r="AF14" s="58">
        <f t="shared" si="2"/>
        <v>124</v>
      </c>
      <c r="AG14" s="6">
        <f t="shared" si="3"/>
        <v>636</v>
      </c>
      <c r="AH14">
        <v>10</v>
      </c>
      <c r="AI14" s="8">
        <v>35</v>
      </c>
      <c r="AJ14" s="30">
        <v>1</v>
      </c>
    </row>
    <row r="15" spans="1:35" ht="12.75">
      <c r="A15" s="57">
        <v>14</v>
      </c>
      <c r="B15" s="54" t="s">
        <v>102</v>
      </c>
      <c r="C15" s="54" t="s">
        <v>103</v>
      </c>
      <c r="D15" s="19" t="s">
        <v>6</v>
      </c>
      <c r="E15">
        <v>29</v>
      </c>
      <c r="F15">
        <v>14</v>
      </c>
      <c r="G15">
        <v>31</v>
      </c>
      <c r="H15" s="58">
        <f t="shared" si="4"/>
        <v>74</v>
      </c>
      <c r="I15" s="47">
        <v>23</v>
      </c>
      <c r="J15" s="47">
        <v>18</v>
      </c>
      <c r="K15" s="47">
        <v>23</v>
      </c>
      <c r="L15" s="58">
        <f t="shared" si="0"/>
        <v>64</v>
      </c>
      <c r="M15" s="47">
        <v>41</v>
      </c>
      <c r="N15" s="47">
        <v>27</v>
      </c>
      <c r="O15" s="47">
        <v>25</v>
      </c>
      <c r="P15" s="58">
        <f t="shared" si="5"/>
        <v>93</v>
      </c>
      <c r="Q15" s="46">
        <v>31</v>
      </c>
      <c r="R15" s="46">
        <v>31</v>
      </c>
      <c r="S15" s="46">
        <v>39</v>
      </c>
      <c r="T15" s="58">
        <f t="shared" si="6"/>
        <v>101</v>
      </c>
      <c r="U15" s="46">
        <v>29</v>
      </c>
      <c r="V15" s="46">
        <v>27</v>
      </c>
      <c r="W15" s="46">
        <v>33</v>
      </c>
      <c r="X15" s="58">
        <f t="shared" si="7"/>
        <v>89</v>
      </c>
      <c r="Y15" s="46">
        <v>37</v>
      </c>
      <c r="Z15" s="46">
        <v>29</v>
      </c>
      <c r="AA15" s="46">
        <v>25</v>
      </c>
      <c r="AB15" s="58">
        <f t="shared" si="1"/>
        <v>91</v>
      </c>
      <c r="AC15" s="46">
        <v>43</v>
      </c>
      <c r="AD15" s="46">
        <v>17</v>
      </c>
      <c r="AE15" s="46">
        <v>37</v>
      </c>
      <c r="AF15" s="58">
        <f t="shared" si="2"/>
        <v>97</v>
      </c>
      <c r="AG15" s="6">
        <f t="shared" si="3"/>
        <v>609</v>
      </c>
      <c r="AH15">
        <v>11</v>
      </c>
      <c r="AI15" s="8">
        <v>33</v>
      </c>
    </row>
    <row r="16" spans="1:35" ht="13.5" customHeight="1">
      <c r="A16" s="57">
        <v>74</v>
      </c>
      <c r="B16" s="39" t="s">
        <v>129</v>
      </c>
      <c r="C16" s="39" t="s">
        <v>130</v>
      </c>
      <c r="D16" s="53" t="s">
        <v>139</v>
      </c>
      <c r="E16">
        <v>25</v>
      </c>
      <c r="F16">
        <v>27</v>
      </c>
      <c r="G16">
        <v>16</v>
      </c>
      <c r="H16" s="58">
        <f t="shared" si="4"/>
        <v>68</v>
      </c>
      <c r="I16" s="47">
        <v>10</v>
      </c>
      <c r="J16" s="47">
        <v>16</v>
      </c>
      <c r="K16" s="47">
        <v>26</v>
      </c>
      <c r="L16" s="58">
        <f t="shared" si="0"/>
        <v>52</v>
      </c>
      <c r="M16" s="47">
        <v>35</v>
      </c>
      <c r="N16" s="47">
        <v>26</v>
      </c>
      <c r="O16" s="47">
        <v>35</v>
      </c>
      <c r="P16" s="58">
        <f t="shared" si="5"/>
        <v>96</v>
      </c>
      <c r="Q16" s="46">
        <v>35</v>
      </c>
      <c r="R16" s="46">
        <v>41</v>
      </c>
      <c r="S16" s="46">
        <v>10</v>
      </c>
      <c r="T16" s="58">
        <f t="shared" si="6"/>
        <v>86</v>
      </c>
      <c r="U16" s="46">
        <v>16</v>
      </c>
      <c r="V16" s="46">
        <v>25</v>
      </c>
      <c r="W16" s="46">
        <v>26</v>
      </c>
      <c r="X16" s="58">
        <f t="shared" si="7"/>
        <v>67</v>
      </c>
      <c r="Y16" s="46">
        <v>25</v>
      </c>
      <c r="Z16" s="46">
        <v>31</v>
      </c>
      <c r="AA16" s="46">
        <v>39</v>
      </c>
      <c r="AB16" s="58">
        <f t="shared" si="1"/>
        <v>95</v>
      </c>
      <c r="AC16" s="46">
        <v>37</v>
      </c>
      <c r="AD16" s="46">
        <v>41</v>
      </c>
      <c r="AE16" s="46">
        <v>33</v>
      </c>
      <c r="AF16" s="58">
        <f t="shared" si="2"/>
        <v>111</v>
      </c>
      <c r="AG16" s="6">
        <f t="shared" si="3"/>
        <v>575</v>
      </c>
      <c r="AH16">
        <v>12</v>
      </c>
      <c r="AI16" s="8">
        <v>31</v>
      </c>
    </row>
    <row r="17" spans="1:35" ht="12.75">
      <c r="A17" s="57">
        <v>12</v>
      </c>
      <c r="B17" s="54" t="s">
        <v>100</v>
      </c>
      <c r="C17" s="54" t="s">
        <v>101</v>
      </c>
      <c r="D17" s="19" t="s">
        <v>6</v>
      </c>
      <c r="E17">
        <v>27</v>
      </c>
      <c r="F17">
        <v>26</v>
      </c>
      <c r="G17">
        <v>11</v>
      </c>
      <c r="H17" s="58">
        <f t="shared" si="4"/>
        <v>64</v>
      </c>
      <c r="I17" s="47">
        <v>17</v>
      </c>
      <c r="J17" s="47">
        <v>22</v>
      </c>
      <c r="K17" s="47">
        <v>16</v>
      </c>
      <c r="L17" s="58">
        <f t="shared" si="0"/>
        <v>55</v>
      </c>
      <c r="M17" s="47">
        <v>29</v>
      </c>
      <c r="N17" s="47">
        <v>33</v>
      </c>
      <c r="O17" s="47">
        <v>24</v>
      </c>
      <c r="P17" s="58">
        <f t="shared" si="5"/>
        <v>86</v>
      </c>
      <c r="Q17" s="46">
        <v>39</v>
      </c>
      <c r="R17" s="46">
        <v>35</v>
      </c>
      <c r="S17" s="46">
        <v>43</v>
      </c>
      <c r="T17" s="58">
        <f t="shared" si="6"/>
        <v>117</v>
      </c>
      <c r="U17" s="46">
        <v>20</v>
      </c>
      <c r="V17" s="46">
        <v>15</v>
      </c>
      <c r="W17" s="46" t="s">
        <v>159</v>
      </c>
      <c r="X17" s="58">
        <f t="shared" si="7"/>
        <v>35</v>
      </c>
      <c r="Y17" s="47">
        <v>39</v>
      </c>
      <c r="Z17" s="47" t="s">
        <v>148</v>
      </c>
      <c r="AA17" s="47">
        <v>24</v>
      </c>
      <c r="AB17" s="58">
        <f t="shared" si="1"/>
        <v>63</v>
      </c>
      <c r="AC17" s="46">
        <v>35</v>
      </c>
      <c r="AD17" s="46">
        <v>33</v>
      </c>
      <c r="AE17" s="47">
        <v>41</v>
      </c>
      <c r="AF17" s="58">
        <f t="shared" si="2"/>
        <v>109</v>
      </c>
      <c r="AG17" s="6">
        <f t="shared" si="3"/>
        <v>529</v>
      </c>
      <c r="AH17">
        <v>13</v>
      </c>
      <c r="AI17" s="8">
        <v>29</v>
      </c>
    </row>
    <row r="18" spans="1:35" ht="12.75">
      <c r="A18">
        <v>8</v>
      </c>
      <c r="B18" s="39" t="s">
        <v>94</v>
      </c>
      <c r="C18" s="55" t="s">
        <v>95</v>
      </c>
      <c r="D18" s="29" t="s">
        <v>0</v>
      </c>
      <c r="E18">
        <v>41</v>
      </c>
      <c r="F18">
        <v>29</v>
      </c>
      <c r="G18">
        <v>39</v>
      </c>
      <c r="H18" s="58">
        <f t="shared" si="4"/>
        <v>109</v>
      </c>
      <c r="I18" s="47" t="s">
        <v>148</v>
      </c>
      <c r="J18" s="47" t="s">
        <v>159</v>
      </c>
      <c r="K18" s="47" t="s">
        <v>159</v>
      </c>
      <c r="L18" s="58">
        <f t="shared" si="0"/>
        <v>0</v>
      </c>
      <c r="M18" s="47">
        <v>45</v>
      </c>
      <c r="N18" s="47">
        <v>39</v>
      </c>
      <c r="O18" s="47">
        <v>31</v>
      </c>
      <c r="P18" s="58">
        <f t="shared" si="5"/>
        <v>115</v>
      </c>
      <c r="Q18" s="70">
        <v>54</v>
      </c>
      <c r="R18" s="46">
        <v>22</v>
      </c>
      <c r="S18" s="46">
        <v>35</v>
      </c>
      <c r="T18" s="58">
        <f t="shared" si="6"/>
        <v>111</v>
      </c>
      <c r="U18" s="46">
        <v>41</v>
      </c>
      <c r="V18" s="46">
        <v>37</v>
      </c>
      <c r="W18" s="46">
        <v>45</v>
      </c>
      <c r="X18" s="58">
        <f t="shared" si="7"/>
        <v>123</v>
      </c>
      <c r="Y18" s="46">
        <v>24</v>
      </c>
      <c r="Z18" s="46">
        <v>18</v>
      </c>
      <c r="AA18" s="46">
        <v>27</v>
      </c>
      <c r="AB18" s="58">
        <f t="shared" si="1"/>
        <v>69</v>
      </c>
      <c r="AC18" s="46"/>
      <c r="AD18" s="46"/>
      <c r="AE18" s="46"/>
      <c r="AF18" s="58">
        <f t="shared" si="2"/>
        <v>0</v>
      </c>
      <c r="AG18" s="6">
        <f t="shared" si="3"/>
        <v>527</v>
      </c>
      <c r="AH18">
        <v>14</v>
      </c>
      <c r="AI18" s="8">
        <v>27</v>
      </c>
    </row>
    <row r="19" spans="1:35" ht="12.75">
      <c r="A19" s="57">
        <v>93</v>
      </c>
      <c r="B19" s="78" t="s">
        <v>136</v>
      </c>
      <c r="C19" s="78" t="s">
        <v>137</v>
      </c>
      <c r="D19" s="52" t="s">
        <v>138</v>
      </c>
      <c r="E19" s="43">
        <v>24</v>
      </c>
      <c r="F19" s="43">
        <v>23</v>
      </c>
      <c r="G19" s="43">
        <v>20</v>
      </c>
      <c r="H19" s="76">
        <f t="shared" si="4"/>
        <v>67</v>
      </c>
      <c r="I19" s="77">
        <v>19</v>
      </c>
      <c r="J19" s="77">
        <v>26</v>
      </c>
      <c r="K19" s="77">
        <v>20</v>
      </c>
      <c r="L19" s="76">
        <f t="shared" si="0"/>
        <v>65</v>
      </c>
      <c r="M19" s="77">
        <v>25</v>
      </c>
      <c r="N19" s="77">
        <v>23</v>
      </c>
      <c r="O19" s="77">
        <v>23</v>
      </c>
      <c r="P19" s="76">
        <f t="shared" si="5"/>
        <v>71</v>
      </c>
      <c r="Q19" s="75" t="s">
        <v>148</v>
      </c>
      <c r="R19" s="75">
        <v>17</v>
      </c>
      <c r="S19" s="75">
        <v>31</v>
      </c>
      <c r="T19" s="76">
        <f t="shared" si="6"/>
        <v>48</v>
      </c>
      <c r="U19" s="75">
        <v>13</v>
      </c>
      <c r="V19" s="75">
        <v>21</v>
      </c>
      <c r="W19" s="77">
        <v>25</v>
      </c>
      <c r="X19" s="76">
        <f t="shared" si="7"/>
        <v>59</v>
      </c>
      <c r="Y19" s="75">
        <v>27</v>
      </c>
      <c r="Z19" s="75">
        <v>24</v>
      </c>
      <c r="AA19" s="75">
        <v>16</v>
      </c>
      <c r="AB19" s="76">
        <f t="shared" si="1"/>
        <v>67</v>
      </c>
      <c r="AC19" s="75">
        <v>41</v>
      </c>
      <c r="AD19" s="75">
        <v>35</v>
      </c>
      <c r="AE19" s="75">
        <v>25</v>
      </c>
      <c r="AF19" s="76">
        <f t="shared" si="2"/>
        <v>101</v>
      </c>
      <c r="AG19" s="43">
        <f t="shared" si="3"/>
        <v>478</v>
      </c>
      <c r="AH19">
        <v>15</v>
      </c>
      <c r="AI19" s="8">
        <v>26</v>
      </c>
    </row>
    <row r="20" spans="1:35" ht="12.75">
      <c r="A20" s="57">
        <v>21</v>
      </c>
      <c r="B20" s="56" t="s">
        <v>143</v>
      </c>
      <c r="C20" s="56" t="s">
        <v>144</v>
      </c>
      <c r="D20" s="39" t="s">
        <v>7</v>
      </c>
      <c r="E20">
        <v>22</v>
      </c>
      <c r="F20">
        <v>16</v>
      </c>
      <c r="G20">
        <v>22</v>
      </c>
      <c r="H20" s="58">
        <f t="shared" si="4"/>
        <v>60</v>
      </c>
      <c r="I20" s="47">
        <v>27</v>
      </c>
      <c r="J20" s="47">
        <v>31</v>
      </c>
      <c r="K20" s="47">
        <v>29</v>
      </c>
      <c r="L20" s="58">
        <f t="shared" si="0"/>
        <v>87</v>
      </c>
      <c r="M20" s="47">
        <v>24</v>
      </c>
      <c r="N20" s="47">
        <v>7</v>
      </c>
      <c r="O20" s="47" t="s">
        <v>159</v>
      </c>
      <c r="P20" s="58">
        <f t="shared" si="5"/>
        <v>31</v>
      </c>
      <c r="Q20" s="46">
        <v>26</v>
      </c>
      <c r="R20" s="46">
        <v>25</v>
      </c>
      <c r="S20" s="46">
        <v>17</v>
      </c>
      <c r="T20" s="58">
        <f t="shared" si="6"/>
        <v>68</v>
      </c>
      <c r="U20" s="46">
        <v>27</v>
      </c>
      <c r="V20" s="46">
        <v>31</v>
      </c>
      <c r="W20" s="46">
        <v>21</v>
      </c>
      <c r="X20" s="58">
        <f t="shared" si="7"/>
        <v>79</v>
      </c>
      <c r="Y20" s="46">
        <v>18</v>
      </c>
      <c r="Z20" s="46">
        <v>25</v>
      </c>
      <c r="AA20" s="46">
        <v>23</v>
      </c>
      <c r="AB20" s="58">
        <f t="shared" si="1"/>
        <v>66</v>
      </c>
      <c r="AC20" s="46">
        <v>24</v>
      </c>
      <c r="AD20" s="46">
        <v>23</v>
      </c>
      <c r="AE20" s="84">
        <v>20</v>
      </c>
      <c r="AF20" s="58">
        <f t="shared" si="2"/>
        <v>67</v>
      </c>
      <c r="AG20" s="6">
        <f t="shared" si="3"/>
        <v>458</v>
      </c>
      <c r="AH20">
        <v>16</v>
      </c>
      <c r="AI20" s="8">
        <v>25</v>
      </c>
    </row>
    <row r="21" spans="1:35" ht="12.75">
      <c r="A21" s="57">
        <v>32</v>
      </c>
      <c r="B21" s="54" t="s">
        <v>145</v>
      </c>
      <c r="C21" s="54" t="s">
        <v>146</v>
      </c>
      <c r="D21" s="38" t="s">
        <v>8</v>
      </c>
      <c r="E21">
        <v>20</v>
      </c>
      <c r="F21">
        <v>24</v>
      </c>
      <c r="G21">
        <v>26</v>
      </c>
      <c r="H21" s="58">
        <f t="shared" si="4"/>
        <v>70</v>
      </c>
      <c r="I21" s="47">
        <v>22</v>
      </c>
      <c r="J21" s="47">
        <v>25</v>
      </c>
      <c r="K21" s="47">
        <v>24</v>
      </c>
      <c r="L21" s="58">
        <f t="shared" si="0"/>
        <v>71</v>
      </c>
      <c r="M21" s="47">
        <v>10</v>
      </c>
      <c r="N21" s="47">
        <v>18</v>
      </c>
      <c r="O21" s="47">
        <v>20</v>
      </c>
      <c r="P21" s="58">
        <f t="shared" si="5"/>
        <v>48</v>
      </c>
      <c r="Q21" s="46">
        <v>27</v>
      </c>
      <c r="R21" s="46">
        <v>11</v>
      </c>
      <c r="S21" s="46">
        <v>25</v>
      </c>
      <c r="T21" s="58">
        <f t="shared" si="6"/>
        <v>63</v>
      </c>
      <c r="U21" s="46">
        <v>15</v>
      </c>
      <c r="V21" s="46">
        <v>26</v>
      </c>
      <c r="W21" s="46">
        <v>35</v>
      </c>
      <c r="X21" s="58">
        <f t="shared" si="7"/>
        <v>76</v>
      </c>
      <c r="Y21" s="46">
        <v>23</v>
      </c>
      <c r="Z21" s="46">
        <v>17</v>
      </c>
      <c r="AA21" s="46">
        <v>17</v>
      </c>
      <c r="AB21" s="58">
        <f t="shared" si="1"/>
        <v>57</v>
      </c>
      <c r="AC21" s="46">
        <v>23</v>
      </c>
      <c r="AD21" s="46">
        <v>27</v>
      </c>
      <c r="AE21" s="46">
        <v>12</v>
      </c>
      <c r="AF21" s="58">
        <f t="shared" si="2"/>
        <v>62</v>
      </c>
      <c r="AG21" s="6">
        <f t="shared" si="3"/>
        <v>447</v>
      </c>
      <c r="AH21">
        <v>17</v>
      </c>
      <c r="AI21" s="8">
        <v>24</v>
      </c>
    </row>
    <row r="22" spans="1:35" ht="12.75">
      <c r="A22">
        <v>55</v>
      </c>
      <c r="B22" s="39" t="s">
        <v>127</v>
      </c>
      <c r="C22" s="39" t="s">
        <v>128</v>
      </c>
      <c r="D22" s="21" t="s">
        <v>10</v>
      </c>
      <c r="E22">
        <v>13</v>
      </c>
      <c r="F22">
        <v>21</v>
      </c>
      <c r="G22">
        <v>23</v>
      </c>
      <c r="H22" s="58">
        <f t="shared" si="4"/>
        <v>57</v>
      </c>
      <c r="I22" s="47">
        <v>25</v>
      </c>
      <c r="J22" s="47">
        <v>27</v>
      </c>
      <c r="K22" s="47">
        <v>33</v>
      </c>
      <c r="L22" s="58">
        <f t="shared" si="0"/>
        <v>85</v>
      </c>
      <c r="M22" s="47">
        <v>18</v>
      </c>
      <c r="N22" s="47">
        <v>20</v>
      </c>
      <c r="O22" s="47">
        <v>19</v>
      </c>
      <c r="P22" s="58">
        <f t="shared" si="5"/>
        <v>57</v>
      </c>
      <c r="Q22" s="47">
        <v>33</v>
      </c>
      <c r="R22" s="47">
        <v>33</v>
      </c>
      <c r="S22" s="46">
        <v>29</v>
      </c>
      <c r="T22" s="58">
        <f t="shared" si="6"/>
        <v>95</v>
      </c>
      <c r="U22" s="47">
        <v>33</v>
      </c>
      <c r="V22" s="47">
        <v>33</v>
      </c>
      <c r="W22" s="47">
        <v>29</v>
      </c>
      <c r="X22" s="58">
        <f t="shared" si="7"/>
        <v>95</v>
      </c>
      <c r="Y22" s="46">
        <v>16</v>
      </c>
      <c r="Z22" s="46" t="s">
        <v>159</v>
      </c>
      <c r="AA22" s="46" t="s">
        <v>159</v>
      </c>
      <c r="AB22" s="58">
        <f t="shared" si="1"/>
        <v>16</v>
      </c>
      <c r="AC22" s="46"/>
      <c r="AD22" s="46"/>
      <c r="AE22" s="46"/>
      <c r="AF22" s="58">
        <f t="shared" si="2"/>
        <v>0</v>
      </c>
      <c r="AG22" s="6">
        <f t="shared" si="3"/>
        <v>405</v>
      </c>
      <c r="AH22">
        <v>18</v>
      </c>
      <c r="AI22" s="8">
        <v>23</v>
      </c>
    </row>
    <row r="23" spans="1:35" ht="12.75">
      <c r="A23" s="57">
        <v>48</v>
      </c>
      <c r="B23" s="39" t="s">
        <v>118</v>
      </c>
      <c r="C23" s="39" t="s">
        <v>119</v>
      </c>
      <c r="D23" s="28" t="s">
        <v>9</v>
      </c>
      <c r="E23">
        <v>15</v>
      </c>
      <c r="F23">
        <v>19</v>
      </c>
      <c r="G23">
        <v>24</v>
      </c>
      <c r="H23" s="58">
        <f t="shared" si="4"/>
        <v>58</v>
      </c>
      <c r="I23" s="47">
        <v>16</v>
      </c>
      <c r="J23" s="47">
        <v>17</v>
      </c>
      <c r="K23" s="47">
        <v>17</v>
      </c>
      <c r="L23" s="58">
        <f t="shared" si="0"/>
        <v>50</v>
      </c>
      <c r="M23" s="47">
        <v>21</v>
      </c>
      <c r="N23" s="47">
        <v>13</v>
      </c>
      <c r="O23" s="47">
        <v>12</v>
      </c>
      <c r="P23" s="58">
        <f t="shared" si="5"/>
        <v>46</v>
      </c>
      <c r="Q23" s="46">
        <v>21</v>
      </c>
      <c r="R23" s="46">
        <v>15</v>
      </c>
      <c r="S23" s="46">
        <v>20</v>
      </c>
      <c r="T23" s="58">
        <f t="shared" si="6"/>
        <v>56</v>
      </c>
      <c r="U23" s="46">
        <v>21</v>
      </c>
      <c r="V23" s="46">
        <v>22</v>
      </c>
      <c r="W23" s="46">
        <v>18</v>
      </c>
      <c r="X23" s="58">
        <f t="shared" si="7"/>
        <v>61</v>
      </c>
      <c r="Y23" s="46">
        <v>17</v>
      </c>
      <c r="Z23" s="46">
        <v>22</v>
      </c>
      <c r="AA23" s="46">
        <v>22</v>
      </c>
      <c r="AB23" s="58">
        <f t="shared" si="1"/>
        <v>61</v>
      </c>
      <c r="AC23" s="46">
        <v>17</v>
      </c>
      <c r="AD23" s="46">
        <v>18</v>
      </c>
      <c r="AE23" s="84">
        <v>22</v>
      </c>
      <c r="AF23" s="58">
        <f t="shared" si="2"/>
        <v>57</v>
      </c>
      <c r="AG23" s="6">
        <f t="shared" si="3"/>
        <v>389</v>
      </c>
      <c r="AH23">
        <v>19</v>
      </c>
      <c r="AI23" s="8">
        <v>22</v>
      </c>
    </row>
    <row r="24" spans="1:35" ht="12.75">
      <c r="A24" s="57">
        <v>49</v>
      </c>
      <c r="B24" s="39" t="s">
        <v>120</v>
      </c>
      <c r="C24" s="39" t="s">
        <v>121</v>
      </c>
      <c r="D24" s="28" t="s">
        <v>9</v>
      </c>
      <c r="E24">
        <v>17</v>
      </c>
      <c r="F24">
        <v>20</v>
      </c>
      <c r="G24" s="24">
        <v>19</v>
      </c>
      <c r="H24" s="58">
        <f t="shared" si="4"/>
        <v>56</v>
      </c>
      <c r="I24" s="47">
        <v>12</v>
      </c>
      <c r="J24" s="47">
        <v>14</v>
      </c>
      <c r="K24" s="47">
        <v>15</v>
      </c>
      <c r="L24" s="58">
        <f t="shared" si="0"/>
        <v>41</v>
      </c>
      <c r="M24" s="47">
        <v>9</v>
      </c>
      <c r="N24" s="47">
        <v>11</v>
      </c>
      <c r="O24" s="47">
        <v>8</v>
      </c>
      <c r="P24" s="58">
        <f t="shared" si="5"/>
        <v>28</v>
      </c>
      <c r="Q24" s="46">
        <v>12</v>
      </c>
      <c r="R24" s="46">
        <v>10</v>
      </c>
      <c r="S24" s="46">
        <v>15</v>
      </c>
      <c r="T24" s="58">
        <f t="shared" si="6"/>
        <v>37</v>
      </c>
      <c r="U24" s="46">
        <v>18</v>
      </c>
      <c r="V24" s="46">
        <v>17</v>
      </c>
      <c r="W24" s="46">
        <v>20</v>
      </c>
      <c r="X24" s="58">
        <f t="shared" si="7"/>
        <v>55</v>
      </c>
      <c r="Y24" s="46">
        <v>22</v>
      </c>
      <c r="Z24" s="46">
        <v>21</v>
      </c>
      <c r="AA24" s="46">
        <v>21</v>
      </c>
      <c r="AB24" s="58">
        <f t="shared" si="1"/>
        <v>64</v>
      </c>
      <c r="AC24" s="46">
        <v>21</v>
      </c>
      <c r="AD24" s="46">
        <v>16</v>
      </c>
      <c r="AE24" s="46">
        <v>14</v>
      </c>
      <c r="AF24" s="58">
        <f t="shared" si="2"/>
        <v>51</v>
      </c>
      <c r="AG24" s="6">
        <f t="shared" si="3"/>
        <v>332</v>
      </c>
      <c r="AH24">
        <v>20</v>
      </c>
      <c r="AI24" s="8">
        <v>21</v>
      </c>
    </row>
    <row r="25" spans="1:35" ht="12.75">
      <c r="A25" s="57">
        <v>51</v>
      </c>
      <c r="B25" s="54" t="s">
        <v>122</v>
      </c>
      <c r="C25" s="54" t="s">
        <v>123</v>
      </c>
      <c r="D25" s="21" t="s">
        <v>10</v>
      </c>
      <c r="E25">
        <v>18</v>
      </c>
      <c r="F25">
        <v>17</v>
      </c>
      <c r="G25">
        <v>15</v>
      </c>
      <c r="H25" s="58">
        <f t="shared" si="4"/>
        <v>50</v>
      </c>
      <c r="I25" s="47">
        <v>18</v>
      </c>
      <c r="J25" s="47">
        <v>23</v>
      </c>
      <c r="K25" s="47">
        <v>19</v>
      </c>
      <c r="L25" s="58">
        <f t="shared" si="0"/>
        <v>60</v>
      </c>
      <c r="M25" s="47">
        <v>20</v>
      </c>
      <c r="N25" s="47">
        <v>37</v>
      </c>
      <c r="O25" s="47">
        <v>22</v>
      </c>
      <c r="P25" s="58">
        <f t="shared" si="5"/>
        <v>79</v>
      </c>
      <c r="Q25" s="74">
        <v>9</v>
      </c>
      <c r="R25" s="46">
        <v>24</v>
      </c>
      <c r="S25" s="46">
        <v>16</v>
      </c>
      <c r="T25" s="58">
        <f t="shared" si="6"/>
        <v>49</v>
      </c>
      <c r="U25" s="46"/>
      <c r="V25" s="46"/>
      <c r="W25" s="46"/>
      <c r="X25" s="58">
        <f t="shared" si="7"/>
        <v>0</v>
      </c>
      <c r="Y25" s="47"/>
      <c r="Z25" s="47"/>
      <c r="AA25" s="47"/>
      <c r="AB25" s="58">
        <f t="shared" si="1"/>
        <v>0</v>
      </c>
      <c r="AC25" s="46">
        <v>33</v>
      </c>
      <c r="AD25" s="46">
        <v>29</v>
      </c>
      <c r="AE25" s="46">
        <v>31</v>
      </c>
      <c r="AF25" s="58">
        <f t="shared" si="2"/>
        <v>93</v>
      </c>
      <c r="AG25" s="6">
        <f t="shared" si="3"/>
        <v>331</v>
      </c>
      <c r="AH25">
        <v>21</v>
      </c>
      <c r="AI25" s="8">
        <v>20</v>
      </c>
    </row>
    <row r="26" spans="1:35" ht="12.75">
      <c r="A26" s="57">
        <v>53</v>
      </c>
      <c r="B26" s="80" t="s">
        <v>126</v>
      </c>
      <c r="C26" s="80" t="s">
        <v>57</v>
      </c>
      <c r="D26" s="21" t="s">
        <v>10</v>
      </c>
      <c r="E26">
        <v>16</v>
      </c>
      <c r="F26">
        <v>15</v>
      </c>
      <c r="G26">
        <v>18</v>
      </c>
      <c r="H26" s="58">
        <f t="shared" si="4"/>
        <v>49</v>
      </c>
      <c r="I26" s="47">
        <v>14</v>
      </c>
      <c r="J26" s="47">
        <v>15</v>
      </c>
      <c r="K26" s="47">
        <v>18</v>
      </c>
      <c r="L26" s="58">
        <f t="shared" si="0"/>
        <v>47</v>
      </c>
      <c r="M26" s="47">
        <v>23</v>
      </c>
      <c r="N26" s="47">
        <v>5</v>
      </c>
      <c r="O26" s="47" t="s">
        <v>159</v>
      </c>
      <c r="P26" s="58">
        <f t="shared" si="5"/>
        <v>28</v>
      </c>
      <c r="Q26" s="46">
        <v>16</v>
      </c>
      <c r="R26" s="46">
        <v>12</v>
      </c>
      <c r="S26" s="46">
        <v>19</v>
      </c>
      <c r="T26" s="58">
        <f t="shared" si="6"/>
        <v>47</v>
      </c>
      <c r="U26" s="46"/>
      <c r="V26" s="46"/>
      <c r="W26" s="46"/>
      <c r="X26" s="58">
        <f t="shared" si="7"/>
        <v>0</v>
      </c>
      <c r="Y26" s="46">
        <v>20</v>
      </c>
      <c r="Z26" s="46">
        <v>20</v>
      </c>
      <c r="AA26" s="46">
        <v>20</v>
      </c>
      <c r="AB26" s="58">
        <f t="shared" si="1"/>
        <v>60</v>
      </c>
      <c r="AC26" s="46">
        <v>25</v>
      </c>
      <c r="AD26" s="46">
        <v>24</v>
      </c>
      <c r="AE26" s="46">
        <v>18</v>
      </c>
      <c r="AF26" s="58">
        <f t="shared" si="2"/>
        <v>67</v>
      </c>
      <c r="AG26" s="6">
        <f t="shared" si="3"/>
        <v>298</v>
      </c>
      <c r="AH26">
        <v>22</v>
      </c>
      <c r="AI26" s="8">
        <v>19</v>
      </c>
    </row>
    <row r="27" spans="1:35" ht="12.75">
      <c r="A27" s="57">
        <v>45</v>
      </c>
      <c r="B27" s="6" t="s">
        <v>114</v>
      </c>
      <c r="C27" s="6" t="s">
        <v>115</v>
      </c>
      <c r="D27" s="28" t="s">
        <v>9</v>
      </c>
      <c r="E27">
        <v>21</v>
      </c>
      <c r="F27">
        <v>18</v>
      </c>
      <c r="G27">
        <v>17</v>
      </c>
      <c r="H27" s="58">
        <f t="shared" si="4"/>
        <v>56</v>
      </c>
      <c r="I27" s="47">
        <v>21</v>
      </c>
      <c r="J27" s="47">
        <v>19</v>
      </c>
      <c r="K27" s="47">
        <v>21</v>
      </c>
      <c r="L27" s="58">
        <f t="shared" si="0"/>
        <v>61</v>
      </c>
      <c r="M27" s="47">
        <v>14</v>
      </c>
      <c r="N27" s="47">
        <v>21</v>
      </c>
      <c r="O27" s="45">
        <v>16</v>
      </c>
      <c r="P27" s="58">
        <f t="shared" si="5"/>
        <v>51</v>
      </c>
      <c r="Q27" s="46">
        <v>23</v>
      </c>
      <c r="R27" s="46">
        <v>18</v>
      </c>
      <c r="S27" s="46">
        <v>21</v>
      </c>
      <c r="T27" s="58">
        <f t="shared" si="6"/>
        <v>62</v>
      </c>
      <c r="U27" s="46"/>
      <c r="V27" s="44"/>
      <c r="W27" s="46"/>
      <c r="X27" s="58">
        <f t="shared" si="7"/>
        <v>0</v>
      </c>
      <c r="Y27" s="47"/>
      <c r="Z27" s="47"/>
      <c r="AA27" s="47"/>
      <c r="AB27" s="58">
        <f t="shared" si="1"/>
        <v>0</v>
      </c>
      <c r="AC27" s="46">
        <v>22</v>
      </c>
      <c r="AD27" s="46">
        <v>22</v>
      </c>
      <c r="AE27" s="47" t="s">
        <v>148</v>
      </c>
      <c r="AF27" s="58">
        <f t="shared" si="2"/>
        <v>44</v>
      </c>
      <c r="AG27" s="6">
        <f t="shared" si="3"/>
        <v>274</v>
      </c>
      <c r="AH27">
        <v>23</v>
      </c>
      <c r="AI27" s="8">
        <v>18</v>
      </c>
    </row>
    <row r="28" spans="1:35" ht="12.75">
      <c r="A28">
        <v>64</v>
      </c>
      <c r="B28" s="39" t="s">
        <v>147</v>
      </c>
      <c r="C28" s="55" t="s">
        <v>63</v>
      </c>
      <c r="D28" s="37" t="s">
        <v>12</v>
      </c>
      <c r="E28">
        <v>19</v>
      </c>
      <c r="F28">
        <v>22</v>
      </c>
      <c r="G28">
        <v>21</v>
      </c>
      <c r="H28" s="58">
        <f t="shared" si="4"/>
        <v>62</v>
      </c>
      <c r="I28" s="47">
        <v>31</v>
      </c>
      <c r="J28" s="47">
        <v>24</v>
      </c>
      <c r="K28" s="47">
        <v>25</v>
      </c>
      <c r="L28" s="58">
        <f t="shared" si="0"/>
        <v>80</v>
      </c>
      <c r="M28" s="47">
        <v>7</v>
      </c>
      <c r="N28" s="47">
        <v>16</v>
      </c>
      <c r="O28" s="47">
        <v>15</v>
      </c>
      <c r="P28" s="58">
        <f t="shared" si="5"/>
        <v>38</v>
      </c>
      <c r="Q28" s="46">
        <v>20</v>
      </c>
      <c r="R28" s="46">
        <v>20</v>
      </c>
      <c r="S28" s="46">
        <v>23</v>
      </c>
      <c r="T28" s="58">
        <f t="shared" si="6"/>
        <v>63</v>
      </c>
      <c r="U28" s="46">
        <v>24</v>
      </c>
      <c r="V28" s="47" t="s">
        <v>159</v>
      </c>
      <c r="W28" s="47" t="s">
        <v>159</v>
      </c>
      <c r="X28" s="58">
        <f t="shared" si="7"/>
        <v>24</v>
      </c>
      <c r="Y28" s="47"/>
      <c r="Z28" s="47"/>
      <c r="AA28" s="47"/>
      <c r="AB28" s="58">
        <f t="shared" si="1"/>
        <v>0</v>
      </c>
      <c r="AC28" s="47"/>
      <c r="AD28" s="47"/>
      <c r="AE28" s="47"/>
      <c r="AF28" s="58">
        <f t="shared" si="2"/>
        <v>0</v>
      </c>
      <c r="AG28" s="6">
        <f>SUM((H28+L28+P28+T28+X28+AB28+AF28))</f>
        <v>267</v>
      </c>
      <c r="AH28">
        <v>24</v>
      </c>
      <c r="AI28" s="8">
        <v>17</v>
      </c>
    </row>
    <row r="29" spans="1:35" ht="12.75">
      <c r="A29">
        <v>25</v>
      </c>
      <c r="B29" s="54" t="s">
        <v>151</v>
      </c>
      <c r="C29" s="54" t="s">
        <v>153</v>
      </c>
      <c r="D29" s="39" t="s">
        <v>7</v>
      </c>
      <c r="H29" s="48">
        <f t="shared" si="4"/>
        <v>0</v>
      </c>
      <c r="I29" s="47">
        <v>43</v>
      </c>
      <c r="J29" s="47">
        <v>41</v>
      </c>
      <c r="K29" s="47">
        <v>47</v>
      </c>
      <c r="L29" s="58">
        <f t="shared" si="0"/>
        <v>131</v>
      </c>
      <c r="M29" s="47">
        <v>43</v>
      </c>
      <c r="N29" s="62">
        <v>50</v>
      </c>
      <c r="O29" s="47">
        <v>41</v>
      </c>
      <c r="P29" s="58">
        <f t="shared" si="5"/>
        <v>134</v>
      </c>
      <c r="Q29" s="46"/>
      <c r="R29" s="46"/>
      <c r="S29" s="46"/>
      <c r="T29" s="5">
        <f t="shared" si="6"/>
        <v>0</v>
      </c>
      <c r="U29" s="44"/>
      <c r="V29" s="44"/>
      <c r="W29" s="44"/>
      <c r="X29" s="58">
        <f t="shared" si="7"/>
        <v>0</v>
      </c>
      <c r="Y29" s="46"/>
      <c r="Z29" s="46"/>
      <c r="AA29" s="46"/>
      <c r="AB29" s="58">
        <f t="shared" si="1"/>
        <v>0</v>
      </c>
      <c r="AC29" s="47"/>
      <c r="AD29" s="47"/>
      <c r="AE29" s="47"/>
      <c r="AF29" s="58">
        <f t="shared" si="2"/>
        <v>0</v>
      </c>
      <c r="AG29" s="6">
        <f t="shared" si="3"/>
        <v>265</v>
      </c>
      <c r="AH29">
        <v>25</v>
      </c>
      <c r="AI29" s="8">
        <v>16</v>
      </c>
    </row>
    <row r="30" spans="1:35" ht="12.75">
      <c r="A30" s="57">
        <v>23</v>
      </c>
      <c r="B30" s="54" t="s">
        <v>104</v>
      </c>
      <c r="C30" s="54" t="s">
        <v>105</v>
      </c>
      <c r="D30" s="39" t="s">
        <v>7</v>
      </c>
      <c r="E30">
        <v>12</v>
      </c>
      <c r="F30">
        <v>11</v>
      </c>
      <c r="G30" t="s">
        <v>148</v>
      </c>
      <c r="H30" s="58">
        <f t="shared" si="4"/>
        <v>23</v>
      </c>
      <c r="I30" s="47">
        <v>9</v>
      </c>
      <c r="J30" s="47" t="s">
        <v>148</v>
      </c>
      <c r="K30" s="47" t="s">
        <v>159</v>
      </c>
      <c r="L30" s="58">
        <f t="shared" si="0"/>
        <v>9</v>
      </c>
      <c r="M30" s="47">
        <v>17</v>
      </c>
      <c r="N30" s="47">
        <v>15</v>
      </c>
      <c r="O30" s="47">
        <v>11</v>
      </c>
      <c r="P30" s="58">
        <f t="shared" si="5"/>
        <v>43</v>
      </c>
      <c r="Q30" s="47">
        <v>17</v>
      </c>
      <c r="R30" s="47">
        <v>9</v>
      </c>
      <c r="S30" s="47" t="s">
        <v>148</v>
      </c>
      <c r="T30" s="58">
        <f t="shared" si="6"/>
        <v>26</v>
      </c>
      <c r="U30" s="47" t="s">
        <v>148</v>
      </c>
      <c r="V30" s="47" t="s">
        <v>148</v>
      </c>
      <c r="W30" s="47" t="s">
        <v>159</v>
      </c>
      <c r="X30" s="58">
        <f t="shared" si="7"/>
        <v>0</v>
      </c>
      <c r="Y30" s="46">
        <v>19</v>
      </c>
      <c r="Z30" s="46">
        <v>19</v>
      </c>
      <c r="AA30" s="46">
        <v>18</v>
      </c>
      <c r="AB30" s="58">
        <f t="shared" si="1"/>
        <v>56</v>
      </c>
      <c r="AC30" s="46">
        <v>12</v>
      </c>
      <c r="AD30" s="46">
        <v>12</v>
      </c>
      <c r="AE30" s="46">
        <v>13</v>
      </c>
      <c r="AF30" s="58">
        <f t="shared" si="2"/>
        <v>37</v>
      </c>
      <c r="AG30" s="6">
        <f t="shared" si="3"/>
        <v>194</v>
      </c>
      <c r="AH30">
        <v>26</v>
      </c>
      <c r="AI30" s="8">
        <v>15</v>
      </c>
    </row>
    <row r="31" spans="1:35" ht="12.75">
      <c r="A31" s="57">
        <v>61</v>
      </c>
      <c r="B31" s="6" t="s">
        <v>164</v>
      </c>
      <c r="C31" s="6" t="s">
        <v>165</v>
      </c>
      <c r="D31" s="37" t="s">
        <v>12</v>
      </c>
      <c r="E31" s="44"/>
      <c r="F31" s="44"/>
      <c r="G31" s="47"/>
      <c r="H31" s="48">
        <f t="shared" si="4"/>
        <v>0</v>
      </c>
      <c r="I31" s="47"/>
      <c r="J31" s="47"/>
      <c r="K31" s="47"/>
      <c r="L31" s="58">
        <f t="shared" si="0"/>
        <v>0</v>
      </c>
      <c r="M31" s="47">
        <v>19</v>
      </c>
      <c r="N31" s="47">
        <v>12</v>
      </c>
      <c r="O31" s="47">
        <v>29</v>
      </c>
      <c r="P31" s="58">
        <f t="shared" si="5"/>
        <v>60</v>
      </c>
      <c r="Q31" s="47"/>
      <c r="R31" s="47"/>
      <c r="S31" s="47"/>
      <c r="T31" s="48">
        <f t="shared" si="6"/>
        <v>0</v>
      </c>
      <c r="U31" s="47">
        <v>31</v>
      </c>
      <c r="V31" s="47">
        <v>16</v>
      </c>
      <c r="W31" s="47">
        <v>22</v>
      </c>
      <c r="X31" s="58">
        <f t="shared" si="7"/>
        <v>69</v>
      </c>
      <c r="Y31" s="47"/>
      <c r="Z31" s="47"/>
      <c r="AA31" s="47"/>
      <c r="AB31" s="58">
        <f>SUM(Y31:AA31)</f>
        <v>0</v>
      </c>
      <c r="AC31" s="47">
        <v>20</v>
      </c>
      <c r="AD31" s="46">
        <v>20</v>
      </c>
      <c r="AE31" s="85">
        <v>22</v>
      </c>
      <c r="AF31" s="58">
        <f>SUM(AC31:AE31)</f>
        <v>62</v>
      </c>
      <c r="AG31" s="6">
        <f t="shared" si="3"/>
        <v>191</v>
      </c>
      <c r="AH31">
        <v>27</v>
      </c>
      <c r="AI31" s="8">
        <v>14</v>
      </c>
    </row>
    <row r="32" spans="1:35" ht="12.75">
      <c r="A32">
        <v>41</v>
      </c>
      <c r="B32" s="54" t="s">
        <v>116</v>
      </c>
      <c r="C32" s="54" t="s">
        <v>50</v>
      </c>
      <c r="D32" s="28" t="s">
        <v>9</v>
      </c>
      <c r="E32">
        <v>33</v>
      </c>
      <c r="F32">
        <v>33</v>
      </c>
      <c r="G32">
        <v>25</v>
      </c>
      <c r="H32" s="58">
        <f t="shared" si="4"/>
        <v>91</v>
      </c>
      <c r="I32" s="47"/>
      <c r="J32" s="47"/>
      <c r="K32" s="47"/>
      <c r="L32" s="58">
        <f t="shared" si="0"/>
        <v>0</v>
      </c>
      <c r="M32" s="47"/>
      <c r="N32" s="47"/>
      <c r="O32" s="47"/>
      <c r="P32" s="58">
        <f t="shared" si="5"/>
        <v>0</v>
      </c>
      <c r="Q32" s="47">
        <v>29</v>
      </c>
      <c r="R32" s="47">
        <v>27</v>
      </c>
      <c r="S32" s="47">
        <v>33</v>
      </c>
      <c r="T32" s="58">
        <f t="shared" si="6"/>
        <v>89</v>
      </c>
      <c r="U32" s="47"/>
      <c r="V32" s="47"/>
      <c r="W32" s="47"/>
      <c r="X32" s="58">
        <f t="shared" si="7"/>
        <v>0</v>
      </c>
      <c r="Y32" s="47"/>
      <c r="Z32" s="47"/>
      <c r="AA32" s="47"/>
      <c r="AB32" s="58">
        <f t="shared" si="1"/>
        <v>0</v>
      </c>
      <c r="AC32" s="46"/>
      <c r="AD32" s="47"/>
      <c r="AE32" s="47"/>
      <c r="AF32" s="58">
        <f t="shared" si="2"/>
        <v>0</v>
      </c>
      <c r="AG32" s="6">
        <f t="shared" si="3"/>
        <v>180</v>
      </c>
      <c r="AH32">
        <v>28</v>
      </c>
      <c r="AI32" s="8">
        <v>13</v>
      </c>
    </row>
    <row r="33" spans="1:35" ht="12.75">
      <c r="A33" s="24">
        <v>40</v>
      </c>
      <c r="B33" s="54" t="s">
        <v>108</v>
      </c>
      <c r="C33" s="54" t="s">
        <v>109</v>
      </c>
      <c r="D33" s="28" t="s">
        <v>9</v>
      </c>
      <c r="E33" s="13">
        <v>54</v>
      </c>
      <c r="F33" s="61">
        <v>60</v>
      </c>
      <c r="G33" s="61">
        <v>60</v>
      </c>
      <c r="H33" s="58">
        <f t="shared" si="4"/>
        <v>174</v>
      </c>
      <c r="I33" s="47"/>
      <c r="J33" s="47"/>
      <c r="K33" s="47"/>
      <c r="L33" s="58">
        <f t="shared" si="0"/>
        <v>0</v>
      </c>
      <c r="M33" s="47"/>
      <c r="N33" s="47"/>
      <c r="O33" s="47"/>
      <c r="P33" s="58">
        <f t="shared" si="5"/>
        <v>0</v>
      </c>
      <c r="Q33" s="46"/>
      <c r="R33" s="46"/>
      <c r="S33" s="46"/>
      <c r="T33" s="48">
        <f t="shared" si="6"/>
        <v>0</v>
      </c>
      <c r="U33" s="47"/>
      <c r="V33" s="47"/>
      <c r="W33" s="47"/>
      <c r="X33" s="58">
        <f t="shared" si="7"/>
        <v>0</v>
      </c>
      <c r="Y33" s="47"/>
      <c r="Z33" s="47"/>
      <c r="AA33" s="47"/>
      <c r="AB33" s="58">
        <f t="shared" si="1"/>
        <v>0</v>
      </c>
      <c r="AC33" s="46"/>
      <c r="AD33" s="47"/>
      <c r="AE33" s="47"/>
      <c r="AF33" s="58">
        <f t="shared" si="2"/>
        <v>0</v>
      </c>
      <c r="AG33" s="6">
        <f t="shared" si="3"/>
        <v>174</v>
      </c>
      <c r="AH33">
        <v>29</v>
      </c>
      <c r="AI33" s="8">
        <v>12</v>
      </c>
    </row>
    <row r="34" spans="1:35" ht="12.75">
      <c r="A34">
        <v>97</v>
      </c>
      <c r="B34" s="79" t="s">
        <v>155</v>
      </c>
      <c r="C34" s="79" t="s">
        <v>156</v>
      </c>
      <c r="D34" s="52" t="s">
        <v>138</v>
      </c>
      <c r="E34" s="44"/>
      <c r="F34" s="44"/>
      <c r="G34" s="47"/>
      <c r="H34" s="48">
        <f t="shared" si="4"/>
        <v>0</v>
      </c>
      <c r="I34" s="77">
        <v>15</v>
      </c>
      <c r="J34" s="77">
        <v>20</v>
      </c>
      <c r="K34" s="77">
        <v>13</v>
      </c>
      <c r="L34" s="76">
        <f t="shared" si="0"/>
        <v>48</v>
      </c>
      <c r="M34" s="77">
        <v>11</v>
      </c>
      <c r="N34" s="77">
        <v>19</v>
      </c>
      <c r="O34" s="77">
        <v>17</v>
      </c>
      <c r="P34" s="76">
        <f t="shared" si="5"/>
        <v>47</v>
      </c>
      <c r="Q34" s="75">
        <v>19</v>
      </c>
      <c r="R34" s="75">
        <v>19</v>
      </c>
      <c r="S34" s="75">
        <v>26</v>
      </c>
      <c r="T34" s="76">
        <f t="shared" si="6"/>
        <v>64</v>
      </c>
      <c r="U34" s="47"/>
      <c r="V34" s="47"/>
      <c r="W34" s="47"/>
      <c r="X34" s="58">
        <f t="shared" si="7"/>
        <v>0</v>
      </c>
      <c r="Y34" s="46"/>
      <c r="Z34" s="46"/>
      <c r="AA34" s="46"/>
      <c r="AB34" s="58">
        <f t="shared" si="1"/>
        <v>0</v>
      </c>
      <c r="AC34" s="47"/>
      <c r="AD34" s="47"/>
      <c r="AE34" s="47"/>
      <c r="AF34" s="58">
        <f t="shared" si="2"/>
        <v>0</v>
      </c>
      <c r="AG34" s="43">
        <f t="shared" si="3"/>
        <v>159</v>
      </c>
      <c r="AH34">
        <v>30</v>
      </c>
      <c r="AI34" s="8">
        <v>11</v>
      </c>
    </row>
    <row r="35" spans="1:35" ht="12.75">
      <c r="A35" s="57">
        <v>30</v>
      </c>
      <c r="B35" s="39" t="s">
        <v>175</v>
      </c>
      <c r="C35" s="39" t="s">
        <v>170</v>
      </c>
      <c r="D35" s="38" t="s">
        <v>8</v>
      </c>
      <c r="E35" s="44"/>
      <c r="F35" s="44"/>
      <c r="G35" s="47"/>
      <c r="H35" s="48">
        <f t="shared" si="4"/>
        <v>0</v>
      </c>
      <c r="I35" s="47"/>
      <c r="J35" s="47"/>
      <c r="K35" s="47"/>
      <c r="L35" s="58">
        <f t="shared" si="0"/>
        <v>0</v>
      </c>
      <c r="M35" s="47"/>
      <c r="N35" s="47"/>
      <c r="O35" s="47"/>
      <c r="P35" s="58">
        <f t="shared" si="5"/>
        <v>0</v>
      </c>
      <c r="Q35" s="46"/>
      <c r="R35" s="46"/>
      <c r="S35" s="46"/>
      <c r="T35" s="48">
        <f t="shared" si="6"/>
        <v>0</v>
      </c>
      <c r="U35" s="46">
        <v>23</v>
      </c>
      <c r="V35" s="46">
        <v>29</v>
      </c>
      <c r="W35" s="47">
        <v>24</v>
      </c>
      <c r="X35" s="58">
        <f t="shared" si="7"/>
        <v>76</v>
      </c>
      <c r="Y35" s="47"/>
      <c r="Z35" s="47"/>
      <c r="AA35" s="47"/>
      <c r="AB35" s="58">
        <f t="shared" si="1"/>
        <v>0</v>
      </c>
      <c r="AC35" s="47">
        <v>27</v>
      </c>
      <c r="AD35" s="46">
        <v>26</v>
      </c>
      <c r="AE35" s="46">
        <v>26</v>
      </c>
      <c r="AF35" s="58">
        <f t="shared" si="2"/>
        <v>79</v>
      </c>
      <c r="AG35" s="6">
        <f t="shared" si="3"/>
        <v>155</v>
      </c>
      <c r="AH35">
        <v>31</v>
      </c>
      <c r="AI35" s="8">
        <v>10</v>
      </c>
    </row>
    <row r="36" spans="1:35" ht="12.75">
      <c r="A36">
        <v>19</v>
      </c>
      <c r="B36" s="54" t="s">
        <v>188</v>
      </c>
      <c r="C36" s="54" t="s">
        <v>189</v>
      </c>
      <c r="D36" s="19" t="s">
        <v>6</v>
      </c>
      <c r="E36" s="44"/>
      <c r="F36" s="44"/>
      <c r="G36" s="47"/>
      <c r="H36" s="48">
        <f t="shared" si="4"/>
        <v>0</v>
      </c>
      <c r="I36" s="47"/>
      <c r="J36" s="47"/>
      <c r="K36" s="47"/>
      <c r="L36" s="58">
        <f t="shared" si="0"/>
        <v>0</v>
      </c>
      <c r="M36" s="47"/>
      <c r="N36" s="47"/>
      <c r="O36" s="47"/>
      <c r="P36" s="58">
        <f t="shared" si="5"/>
        <v>0</v>
      </c>
      <c r="Q36" s="47"/>
      <c r="R36" s="47"/>
      <c r="S36" s="47"/>
      <c r="T36" s="48">
        <f t="shared" si="6"/>
        <v>0</v>
      </c>
      <c r="U36" s="46"/>
      <c r="V36" s="47"/>
      <c r="W36" s="47"/>
      <c r="X36" s="58">
        <f t="shared" si="7"/>
        <v>0</v>
      </c>
      <c r="Y36" s="62">
        <v>50</v>
      </c>
      <c r="Z36" s="67">
        <v>54</v>
      </c>
      <c r="AA36" s="47">
        <v>45</v>
      </c>
      <c r="AB36" s="58">
        <f t="shared" si="1"/>
        <v>149</v>
      </c>
      <c r="AC36" s="46"/>
      <c r="AD36" s="47"/>
      <c r="AE36" s="47"/>
      <c r="AF36" s="58">
        <f t="shared" si="2"/>
        <v>0</v>
      </c>
      <c r="AG36" s="6">
        <f t="shared" si="3"/>
        <v>149</v>
      </c>
      <c r="AH36">
        <v>32</v>
      </c>
      <c r="AI36" s="8">
        <v>9</v>
      </c>
    </row>
    <row r="37" spans="1:35" ht="12.75">
      <c r="A37">
        <v>52</v>
      </c>
      <c r="B37" s="79" t="s">
        <v>124</v>
      </c>
      <c r="C37" s="79" t="s">
        <v>125</v>
      </c>
      <c r="D37" s="21" t="s">
        <v>10</v>
      </c>
      <c r="E37" s="43">
        <v>11</v>
      </c>
      <c r="F37" s="43">
        <v>10</v>
      </c>
      <c r="G37" s="43">
        <v>12</v>
      </c>
      <c r="H37" s="76">
        <f t="shared" si="4"/>
        <v>33</v>
      </c>
      <c r="I37" s="77">
        <v>13</v>
      </c>
      <c r="J37" s="77">
        <v>13</v>
      </c>
      <c r="K37" s="77">
        <v>12</v>
      </c>
      <c r="L37" s="76">
        <f t="shared" si="0"/>
        <v>38</v>
      </c>
      <c r="M37" s="77">
        <v>16</v>
      </c>
      <c r="N37" s="77">
        <v>9</v>
      </c>
      <c r="O37" s="77">
        <v>9</v>
      </c>
      <c r="P37" s="76">
        <f t="shared" si="5"/>
        <v>34</v>
      </c>
      <c r="Q37" s="75">
        <v>15</v>
      </c>
      <c r="R37" s="75">
        <v>7</v>
      </c>
      <c r="S37" s="77">
        <v>12</v>
      </c>
      <c r="T37" s="76">
        <f t="shared" si="6"/>
        <v>34</v>
      </c>
      <c r="U37" s="47"/>
      <c r="V37" s="47"/>
      <c r="W37" s="47"/>
      <c r="X37" s="58">
        <f t="shared" si="7"/>
        <v>0</v>
      </c>
      <c r="Y37" s="46"/>
      <c r="Z37" s="46"/>
      <c r="AA37" s="46"/>
      <c r="AB37" s="58">
        <f t="shared" si="1"/>
        <v>0</v>
      </c>
      <c r="AC37" s="46"/>
      <c r="AD37" s="46"/>
      <c r="AE37" s="46"/>
      <c r="AF37" s="58">
        <f t="shared" si="2"/>
        <v>0</v>
      </c>
      <c r="AG37" s="43">
        <f t="shared" si="3"/>
        <v>139</v>
      </c>
      <c r="AH37">
        <v>33</v>
      </c>
      <c r="AI37" s="8">
        <v>8</v>
      </c>
    </row>
    <row r="38" spans="1:35" ht="12.75">
      <c r="A38" s="57">
        <v>47</v>
      </c>
      <c r="B38" s="39" t="s">
        <v>116</v>
      </c>
      <c r="C38" s="39" t="s">
        <v>117</v>
      </c>
      <c r="D38" s="28" t="s">
        <v>9</v>
      </c>
      <c r="E38" s="44"/>
      <c r="F38" s="44"/>
      <c r="G38" s="47"/>
      <c r="H38" s="48">
        <f t="shared" si="4"/>
        <v>0</v>
      </c>
      <c r="I38" s="47" t="s">
        <v>148</v>
      </c>
      <c r="J38" s="47" t="s">
        <v>159</v>
      </c>
      <c r="K38" s="47" t="s">
        <v>159</v>
      </c>
      <c r="L38" s="58">
        <f t="shared" si="0"/>
        <v>0</v>
      </c>
      <c r="M38" s="47">
        <v>13</v>
      </c>
      <c r="N38" s="47">
        <v>8</v>
      </c>
      <c r="O38" s="45">
        <v>10</v>
      </c>
      <c r="P38" s="58">
        <f t="shared" si="5"/>
        <v>31</v>
      </c>
      <c r="Q38" s="47">
        <v>7</v>
      </c>
      <c r="R38" s="47">
        <v>13</v>
      </c>
      <c r="S38" s="47" t="s">
        <v>148</v>
      </c>
      <c r="T38" s="58">
        <f t="shared" si="6"/>
        <v>20</v>
      </c>
      <c r="U38" s="47">
        <v>14</v>
      </c>
      <c r="V38" s="47">
        <v>18</v>
      </c>
      <c r="W38" s="47">
        <v>19</v>
      </c>
      <c r="X38" s="58">
        <f t="shared" si="7"/>
        <v>51</v>
      </c>
      <c r="Y38" s="46"/>
      <c r="Z38" s="46"/>
      <c r="AA38" s="46"/>
      <c r="AB38" s="58">
        <f t="shared" si="1"/>
        <v>0</v>
      </c>
      <c r="AC38" s="46">
        <v>13</v>
      </c>
      <c r="AD38" s="46">
        <v>11</v>
      </c>
      <c r="AE38" s="46">
        <v>11</v>
      </c>
      <c r="AF38" s="58">
        <f t="shared" si="2"/>
        <v>35</v>
      </c>
      <c r="AG38" s="6">
        <f>SUM((H38+L38+P38+T38+X38+AB38+AF38))</f>
        <v>137</v>
      </c>
      <c r="AH38">
        <v>34</v>
      </c>
      <c r="AI38" s="8">
        <v>7</v>
      </c>
    </row>
    <row r="39" spans="1:35" ht="12.75">
      <c r="A39">
        <v>60</v>
      </c>
      <c r="B39" s="39" t="s">
        <v>182</v>
      </c>
      <c r="C39" s="39" t="s">
        <v>183</v>
      </c>
      <c r="D39" s="37" t="s">
        <v>12</v>
      </c>
      <c r="H39" s="58"/>
      <c r="I39" s="47"/>
      <c r="J39" s="47"/>
      <c r="K39" s="47"/>
      <c r="L39" s="58"/>
      <c r="M39" s="47"/>
      <c r="N39" s="47"/>
      <c r="O39" s="47"/>
      <c r="P39" s="58"/>
      <c r="Q39" s="47"/>
      <c r="R39" s="47"/>
      <c r="S39" s="46"/>
      <c r="T39" s="58"/>
      <c r="U39" s="47">
        <v>45</v>
      </c>
      <c r="V39" s="47">
        <v>45</v>
      </c>
      <c r="W39" s="47">
        <v>43</v>
      </c>
      <c r="X39" s="58">
        <f t="shared" si="7"/>
        <v>133</v>
      </c>
      <c r="Y39" s="46"/>
      <c r="Z39" s="46"/>
      <c r="AA39" s="46"/>
      <c r="AB39" s="58">
        <f t="shared" si="1"/>
        <v>0</v>
      </c>
      <c r="AC39" s="46"/>
      <c r="AD39" s="46"/>
      <c r="AE39" s="46"/>
      <c r="AF39" s="58">
        <f t="shared" si="2"/>
        <v>0</v>
      </c>
      <c r="AG39" s="6">
        <f t="shared" si="3"/>
        <v>133</v>
      </c>
      <c r="AH39">
        <v>35</v>
      </c>
      <c r="AI39" s="8">
        <v>6</v>
      </c>
    </row>
    <row r="40" spans="1:35" ht="12.75">
      <c r="A40">
        <v>63</v>
      </c>
      <c r="B40" s="54" t="s">
        <v>172</v>
      </c>
      <c r="C40" s="54" t="s">
        <v>173</v>
      </c>
      <c r="D40" s="37" t="s">
        <v>12</v>
      </c>
      <c r="E40" s="44"/>
      <c r="F40" s="44"/>
      <c r="G40" s="47"/>
      <c r="H40" s="48"/>
      <c r="I40" s="47"/>
      <c r="J40" s="47"/>
      <c r="K40" s="47"/>
      <c r="L40" s="58"/>
      <c r="M40" s="47"/>
      <c r="N40" s="47"/>
      <c r="O40" s="47"/>
      <c r="P40" s="58"/>
      <c r="Q40" s="47">
        <v>24</v>
      </c>
      <c r="R40" s="47">
        <v>23</v>
      </c>
      <c r="S40" s="47">
        <v>22</v>
      </c>
      <c r="T40" s="58">
        <f t="shared" si="6"/>
        <v>69</v>
      </c>
      <c r="U40" s="46">
        <v>37</v>
      </c>
      <c r="V40" s="47">
        <v>23</v>
      </c>
      <c r="W40" s="47" t="s">
        <v>148</v>
      </c>
      <c r="X40" s="58">
        <f t="shared" si="7"/>
        <v>60</v>
      </c>
      <c r="Y40" s="46"/>
      <c r="Z40" s="46"/>
      <c r="AA40" s="46"/>
      <c r="AB40" s="58">
        <f t="shared" si="1"/>
        <v>0</v>
      </c>
      <c r="AC40" s="44"/>
      <c r="AD40" s="44"/>
      <c r="AE40" s="44"/>
      <c r="AF40" s="5">
        <f t="shared" si="2"/>
        <v>0</v>
      </c>
      <c r="AG40" s="6">
        <f t="shared" si="3"/>
        <v>129</v>
      </c>
      <c r="AH40">
        <v>36</v>
      </c>
      <c r="AI40" s="8">
        <v>5</v>
      </c>
    </row>
    <row r="41" spans="1:35" ht="12.75">
      <c r="A41">
        <v>44</v>
      </c>
      <c r="B41" s="39" t="s">
        <v>112</v>
      </c>
      <c r="C41" s="39" t="s">
        <v>113</v>
      </c>
      <c r="D41" s="28" t="s">
        <v>9</v>
      </c>
      <c r="E41">
        <v>35</v>
      </c>
      <c r="F41">
        <v>37</v>
      </c>
      <c r="G41">
        <v>43</v>
      </c>
      <c r="H41" s="58">
        <f t="shared" si="4"/>
        <v>115</v>
      </c>
      <c r="I41" s="47"/>
      <c r="J41" s="47"/>
      <c r="K41" s="47"/>
      <c r="L41" s="58">
        <f t="shared" si="0"/>
        <v>0</v>
      </c>
      <c r="M41" s="47"/>
      <c r="N41" s="47"/>
      <c r="O41" s="47"/>
      <c r="P41" s="58">
        <f t="shared" si="5"/>
        <v>0</v>
      </c>
      <c r="Q41" s="47"/>
      <c r="R41" s="47"/>
      <c r="S41" s="47"/>
      <c r="T41" s="48">
        <f t="shared" si="6"/>
        <v>0</v>
      </c>
      <c r="U41" s="47"/>
      <c r="V41" s="47"/>
      <c r="W41" s="47"/>
      <c r="X41" s="58">
        <f t="shared" si="7"/>
        <v>0</v>
      </c>
      <c r="Y41" s="47"/>
      <c r="Z41" s="47"/>
      <c r="AA41" s="47"/>
      <c r="AB41" s="58">
        <f t="shared" si="1"/>
        <v>0</v>
      </c>
      <c r="AC41" s="46"/>
      <c r="AD41" s="47"/>
      <c r="AE41" s="47"/>
      <c r="AF41" s="48">
        <f t="shared" si="2"/>
        <v>0</v>
      </c>
      <c r="AG41" s="6">
        <f t="shared" si="3"/>
        <v>115</v>
      </c>
      <c r="AH41">
        <v>37</v>
      </c>
      <c r="AI41" s="8">
        <v>4</v>
      </c>
    </row>
    <row r="42" spans="1:35" ht="12.75">
      <c r="A42" s="57">
        <v>73</v>
      </c>
      <c r="B42" s="54" t="s">
        <v>192</v>
      </c>
      <c r="C42" s="54" t="s">
        <v>193</v>
      </c>
      <c r="D42" s="53" t="s">
        <v>139</v>
      </c>
      <c r="E42" s="44"/>
      <c r="F42" s="44"/>
      <c r="G42" s="47"/>
      <c r="H42" s="48">
        <f t="shared" si="4"/>
        <v>0</v>
      </c>
      <c r="I42" s="47"/>
      <c r="J42" s="47"/>
      <c r="K42" s="47"/>
      <c r="L42" s="58">
        <f t="shared" si="0"/>
        <v>0</v>
      </c>
      <c r="M42" s="47"/>
      <c r="N42" s="47"/>
      <c r="O42" s="47"/>
      <c r="P42" s="58">
        <f t="shared" si="5"/>
        <v>0</v>
      </c>
      <c r="Q42" s="47"/>
      <c r="R42" s="47"/>
      <c r="S42" s="47"/>
      <c r="T42" s="48">
        <f t="shared" si="6"/>
        <v>0</v>
      </c>
      <c r="U42" s="46"/>
      <c r="V42" s="47"/>
      <c r="W42" s="47"/>
      <c r="X42" s="58">
        <f t="shared" si="7"/>
        <v>0</v>
      </c>
      <c r="Y42" s="47">
        <v>21</v>
      </c>
      <c r="Z42" s="47">
        <v>23</v>
      </c>
      <c r="AA42" s="46">
        <v>19</v>
      </c>
      <c r="AB42" s="58">
        <f t="shared" si="1"/>
        <v>63</v>
      </c>
      <c r="AC42" s="46">
        <v>16</v>
      </c>
      <c r="AD42" s="47">
        <v>19</v>
      </c>
      <c r="AE42" s="85">
        <v>16</v>
      </c>
      <c r="AF42" s="58">
        <f t="shared" si="2"/>
        <v>51</v>
      </c>
      <c r="AG42" s="6">
        <f t="shared" si="3"/>
        <v>114</v>
      </c>
      <c r="AH42">
        <v>38</v>
      </c>
      <c r="AI42" s="8">
        <v>3</v>
      </c>
    </row>
    <row r="43" spans="1:35" ht="12.75">
      <c r="A43">
        <v>17</v>
      </c>
      <c r="B43" s="54" t="s">
        <v>190</v>
      </c>
      <c r="C43" s="54" t="s">
        <v>191</v>
      </c>
      <c r="D43" s="19" t="s">
        <v>6</v>
      </c>
      <c r="E43" s="44"/>
      <c r="F43" s="44"/>
      <c r="G43" s="47"/>
      <c r="H43" s="48">
        <f t="shared" si="4"/>
        <v>0</v>
      </c>
      <c r="I43" s="47"/>
      <c r="J43" s="47"/>
      <c r="K43" s="47"/>
      <c r="L43" s="58">
        <f t="shared" si="0"/>
        <v>0</v>
      </c>
      <c r="M43" s="47"/>
      <c r="N43" s="47"/>
      <c r="O43" s="47"/>
      <c r="P43" s="58">
        <f t="shared" si="5"/>
        <v>0</v>
      </c>
      <c r="Q43" s="47"/>
      <c r="R43" s="47"/>
      <c r="S43" s="47"/>
      <c r="T43" s="48">
        <f t="shared" si="6"/>
        <v>0</v>
      </c>
      <c r="U43" s="46"/>
      <c r="V43" s="47"/>
      <c r="W43" s="47"/>
      <c r="X43" s="58">
        <f t="shared" si="7"/>
        <v>0</v>
      </c>
      <c r="Y43" s="47">
        <v>41</v>
      </c>
      <c r="Z43" s="46">
        <v>41</v>
      </c>
      <c r="AA43" s="46">
        <v>31</v>
      </c>
      <c r="AB43" s="58">
        <f t="shared" si="1"/>
        <v>113</v>
      </c>
      <c r="AC43" s="46"/>
      <c r="AD43" s="47"/>
      <c r="AE43" s="47"/>
      <c r="AF43" s="48">
        <f t="shared" si="2"/>
        <v>0</v>
      </c>
      <c r="AG43" s="6">
        <f t="shared" si="3"/>
        <v>113</v>
      </c>
      <c r="AH43">
        <v>39</v>
      </c>
      <c r="AI43" s="8">
        <v>2</v>
      </c>
    </row>
    <row r="44" spans="1:35" ht="12.75">
      <c r="A44" s="57">
        <v>43</v>
      </c>
      <c r="B44" s="39" t="s">
        <v>185</v>
      </c>
      <c r="C44" s="39" t="s">
        <v>186</v>
      </c>
      <c r="D44" s="28" t="s">
        <v>9</v>
      </c>
      <c r="H44" s="58">
        <f t="shared" si="4"/>
        <v>0</v>
      </c>
      <c r="L44" s="58">
        <f t="shared" si="0"/>
        <v>0</v>
      </c>
      <c r="P44" s="58">
        <f t="shared" si="5"/>
        <v>0</v>
      </c>
      <c r="T44" s="58">
        <f t="shared" si="6"/>
        <v>0</v>
      </c>
      <c r="U44" s="46">
        <v>22</v>
      </c>
      <c r="V44" s="46">
        <v>20</v>
      </c>
      <c r="W44" s="46">
        <v>23</v>
      </c>
      <c r="X44" s="58">
        <f t="shared" si="7"/>
        <v>65</v>
      </c>
      <c r="Y44" s="46"/>
      <c r="Z44" s="46"/>
      <c r="AA44" s="46"/>
      <c r="AB44" s="58">
        <f t="shared" si="1"/>
        <v>0</v>
      </c>
      <c r="AC44" s="46">
        <v>15</v>
      </c>
      <c r="AD44" s="46">
        <v>13</v>
      </c>
      <c r="AE44" s="47">
        <v>19</v>
      </c>
      <c r="AF44" s="58">
        <f t="shared" si="2"/>
        <v>47</v>
      </c>
      <c r="AG44" s="6">
        <f t="shared" si="3"/>
        <v>112</v>
      </c>
      <c r="AH44">
        <v>40</v>
      </c>
      <c r="AI44" s="8">
        <v>1</v>
      </c>
    </row>
    <row r="45" spans="1:34" ht="12.75">
      <c r="A45">
        <v>67</v>
      </c>
      <c r="B45" s="54" t="s">
        <v>180</v>
      </c>
      <c r="C45" s="54" t="s">
        <v>181</v>
      </c>
      <c r="D45" s="37" t="s">
        <v>12</v>
      </c>
      <c r="E45" s="44"/>
      <c r="F45" s="44"/>
      <c r="G45" s="47"/>
      <c r="H45" s="48">
        <f t="shared" si="4"/>
        <v>0</v>
      </c>
      <c r="I45" s="47"/>
      <c r="J45" s="47"/>
      <c r="K45" s="47"/>
      <c r="L45" s="58">
        <f t="shared" si="0"/>
        <v>0</v>
      </c>
      <c r="M45" s="47"/>
      <c r="N45" s="47"/>
      <c r="O45" s="47"/>
      <c r="P45" s="58">
        <f t="shared" si="5"/>
        <v>0</v>
      </c>
      <c r="Q45" s="47"/>
      <c r="R45" s="47"/>
      <c r="S45" s="47"/>
      <c r="T45" s="48">
        <f t="shared" si="6"/>
        <v>0</v>
      </c>
      <c r="U45" s="46">
        <v>35</v>
      </c>
      <c r="V45" s="47">
        <v>39</v>
      </c>
      <c r="W45" s="47">
        <v>37</v>
      </c>
      <c r="X45" s="58">
        <f t="shared" si="7"/>
        <v>111</v>
      </c>
      <c r="Y45" s="46"/>
      <c r="Z45" s="46"/>
      <c r="AA45" s="46"/>
      <c r="AB45" s="58">
        <f t="shared" si="1"/>
        <v>0</v>
      </c>
      <c r="AC45" s="46"/>
      <c r="AD45" s="46"/>
      <c r="AE45" s="46"/>
      <c r="AF45" s="5">
        <f t="shared" si="2"/>
        <v>0</v>
      </c>
      <c r="AG45" s="6">
        <f t="shared" si="3"/>
        <v>111</v>
      </c>
      <c r="AH45">
        <v>41</v>
      </c>
    </row>
    <row r="46" spans="1:34" ht="12.75">
      <c r="A46">
        <v>54</v>
      </c>
      <c r="B46" s="6" t="s">
        <v>162</v>
      </c>
      <c r="C46" s="6" t="s">
        <v>163</v>
      </c>
      <c r="D46" s="21" t="s">
        <v>10</v>
      </c>
      <c r="E46" s="44"/>
      <c r="F46" s="44"/>
      <c r="G46" s="47"/>
      <c r="H46" s="48">
        <f t="shared" si="4"/>
        <v>0</v>
      </c>
      <c r="I46" s="47"/>
      <c r="J46" s="47"/>
      <c r="K46" s="47"/>
      <c r="L46" s="58">
        <f t="shared" si="0"/>
        <v>0</v>
      </c>
      <c r="M46" s="47">
        <v>22</v>
      </c>
      <c r="N46" s="47">
        <v>22</v>
      </c>
      <c r="O46" s="47">
        <v>18</v>
      </c>
      <c r="P46" s="58">
        <f t="shared" si="5"/>
        <v>62</v>
      </c>
      <c r="Q46" s="46">
        <v>18</v>
      </c>
      <c r="R46" s="46">
        <v>14</v>
      </c>
      <c r="S46" s="46">
        <v>13</v>
      </c>
      <c r="T46" s="58">
        <f t="shared" si="6"/>
        <v>45</v>
      </c>
      <c r="U46" s="47"/>
      <c r="V46" s="47"/>
      <c r="W46" s="47"/>
      <c r="X46" s="58">
        <f t="shared" si="7"/>
        <v>0</v>
      </c>
      <c r="Y46" s="46"/>
      <c r="Z46" s="46"/>
      <c r="AA46" s="46"/>
      <c r="AB46" s="58">
        <f t="shared" si="1"/>
        <v>0</v>
      </c>
      <c r="AC46" s="47"/>
      <c r="AD46" s="46"/>
      <c r="AE46" s="46"/>
      <c r="AF46" s="48">
        <f t="shared" si="2"/>
        <v>0</v>
      </c>
      <c r="AG46" s="6">
        <f t="shared" si="3"/>
        <v>107</v>
      </c>
      <c r="AH46">
        <v>42</v>
      </c>
    </row>
    <row r="47" spans="1:34" ht="12.75">
      <c r="A47">
        <v>39</v>
      </c>
      <c r="B47" s="54" t="s">
        <v>154</v>
      </c>
      <c r="C47" s="54" t="s">
        <v>55</v>
      </c>
      <c r="D47" s="38" t="s">
        <v>8</v>
      </c>
      <c r="H47" s="48">
        <f t="shared" si="4"/>
        <v>0</v>
      </c>
      <c r="I47" s="47">
        <v>35</v>
      </c>
      <c r="J47" s="47">
        <v>35</v>
      </c>
      <c r="K47" s="47">
        <v>35</v>
      </c>
      <c r="L47" s="58">
        <f t="shared" si="0"/>
        <v>105</v>
      </c>
      <c r="M47" s="44"/>
      <c r="N47" s="44"/>
      <c r="O47" s="44"/>
      <c r="P47" s="58">
        <f t="shared" si="5"/>
        <v>0</v>
      </c>
      <c r="Q47" s="46"/>
      <c r="R47" s="46"/>
      <c r="S47" s="46"/>
      <c r="T47" s="5">
        <f>SUM(Q47:S47)</f>
        <v>0</v>
      </c>
      <c r="U47" s="44"/>
      <c r="V47" s="44"/>
      <c r="W47" s="44"/>
      <c r="X47" s="58">
        <f>SUM(U47:W47)</f>
        <v>0</v>
      </c>
      <c r="Y47" s="47"/>
      <c r="Z47" s="47"/>
      <c r="AA47" s="47"/>
      <c r="AB47" s="58">
        <f t="shared" si="1"/>
        <v>0</v>
      </c>
      <c r="AC47" s="47"/>
      <c r="AD47" s="47"/>
      <c r="AE47" s="47"/>
      <c r="AF47" s="48">
        <f t="shared" si="2"/>
        <v>0</v>
      </c>
      <c r="AG47" s="6">
        <f t="shared" si="3"/>
        <v>105</v>
      </c>
      <c r="AH47">
        <v>43</v>
      </c>
    </row>
    <row r="48" spans="1:34" ht="12.75">
      <c r="A48" s="6">
        <v>9</v>
      </c>
      <c r="B48" s="39" t="s">
        <v>149</v>
      </c>
      <c r="C48" s="55" t="s">
        <v>150</v>
      </c>
      <c r="D48" s="29" t="s">
        <v>0</v>
      </c>
      <c r="H48" s="58">
        <f t="shared" si="4"/>
        <v>0</v>
      </c>
      <c r="I48" s="77">
        <v>33</v>
      </c>
      <c r="J48" s="77">
        <v>33</v>
      </c>
      <c r="K48" s="77">
        <v>31</v>
      </c>
      <c r="L48" s="76">
        <f t="shared" si="0"/>
        <v>97</v>
      </c>
      <c r="M48" s="47"/>
      <c r="N48" s="47"/>
      <c r="O48" s="47"/>
      <c r="P48" s="58">
        <f t="shared" si="5"/>
        <v>0</v>
      </c>
      <c r="Q48" s="47"/>
      <c r="R48" s="47"/>
      <c r="S48" s="47"/>
      <c r="T48" s="48">
        <f t="shared" si="6"/>
        <v>0</v>
      </c>
      <c r="U48" s="47"/>
      <c r="V48" s="47"/>
      <c r="W48" s="47"/>
      <c r="X48" s="58">
        <f t="shared" si="7"/>
        <v>0</v>
      </c>
      <c r="Y48" s="46"/>
      <c r="Z48" s="46"/>
      <c r="AA48" s="46"/>
      <c r="AB48" s="58">
        <f t="shared" si="1"/>
        <v>0</v>
      </c>
      <c r="AC48" s="46"/>
      <c r="AD48" s="46"/>
      <c r="AE48" s="46"/>
      <c r="AF48" s="48">
        <f t="shared" si="2"/>
        <v>0</v>
      </c>
      <c r="AG48" s="6">
        <f t="shared" si="3"/>
        <v>97</v>
      </c>
      <c r="AH48">
        <v>44</v>
      </c>
    </row>
    <row r="49" spans="1:34" ht="12.75">
      <c r="A49" s="57">
        <v>94</v>
      </c>
      <c r="B49" s="54" t="s">
        <v>171</v>
      </c>
      <c r="C49" s="54" t="s">
        <v>105</v>
      </c>
      <c r="D49" s="52" t="s">
        <v>138</v>
      </c>
      <c r="E49" s="44"/>
      <c r="F49" s="44"/>
      <c r="G49" s="47"/>
      <c r="H49" s="48">
        <f t="shared" si="4"/>
        <v>0</v>
      </c>
      <c r="I49" s="47"/>
      <c r="J49" s="47"/>
      <c r="K49" s="47"/>
      <c r="L49" s="58">
        <f t="shared" si="0"/>
        <v>0</v>
      </c>
      <c r="M49" s="47"/>
      <c r="N49" s="47"/>
      <c r="O49" s="47"/>
      <c r="P49" s="58">
        <f t="shared" si="5"/>
        <v>0</v>
      </c>
      <c r="Q49" s="47">
        <v>25</v>
      </c>
      <c r="R49" s="47">
        <v>16</v>
      </c>
      <c r="S49" s="47">
        <v>24</v>
      </c>
      <c r="T49" s="58">
        <f t="shared" si="6"/>
        <v>65</v>
      </c>
      <c r="U49" s="46"/>
      <c r="V49" s="47"/>
      <c r="W49" s="47"/>
      <c r="X49" s="58">
        <f t="shared" si="7"/>
        <v>0</v>
      </c>
      <c r="Y49" s="47"/>
      <c r="Z49" s="47"/>
      <c r="AA49" s="47"/>
      <c r="AB49" s="58">
        <f t="shared" si="1"/>
        <v>0</v>
      </c>
      <c r="AC49" s="46">
        <v>31</v>
      </c>
      <c r="AD49" s="47" t="s">
        <v>148</v>
      </c>
      <c r="AE49" s="47" t="s">
        <v>159</v>
      </c>
      <c r="AF49" s="58">
        <f t="shared" si="2"/>
        <v>31</v>
      </c>
      <c r="AG49" s="6">
        <f t="shared" si="3"/>
        <v>96</v>
      </c>
      <c r="AH49">
        <v>45</v>
      </c>
    </row>
    <row r="50" spans="1:34" ht="12.75">
      <c r="A50">
        <v>95</v>
      </c>
      <c r="B50" s="6" t="s">
        <v>166</v>
      </c>
      <c r="C50" s="6" t="s">
        <v>161</v>
      </c>
      <c r="D50" s="52" t="s">
        <v>138</v>
      </c>
      <c r="E50" s="44"/>
      <c r="F50" s="44"/>
      <c r="G50" s="47"/>
      <c r="H50" s="48">
        <f t="shared" si="4"/>
        <v>0</v>
      </c>
      <c r="I50" s="47"/>
      <c r="J50" s="47"/>
      <c r="K50" s="47"/>
      <c r="L50" s="58">
        <f t="shared" si="0"/>
        <v>0</v>
      </c>
      <c r="M50" s="47">
        <v>12</v>
      </c>
      <c r="N50" s="47">
        <v>17</v>
      </c>
      <c r="O50" s="45">
        <v>14</v>
      </c>
      <c r="P50" s="58">
        <f t="shared" si="5"/>
        <v>43</v>
      </c>
      <c r="Q50" s="47">
        <v>14</v>
      </c>
      <c r="R50" s="47">
        <v>21</v>
      </c>
      <c r="S50" s="47">
        <v>18</v>
      </c>
      <c r="T50" s="58">
        <f t="shared" si="6"/>
        <v>53</v>
      </c>
      <c r="U50" s="47"/>
      <c r="V50" s="47"/>
      <c r="W50" s="47"/>
      <c r="X50" s="58">
        <f t="shared" si="7"/>
        <v>0</v>
      </c>
      <c r="Y50" s="47"/>
      <c r="Z50" s="47"/>
      <c r="AA50" s="47"/>
      <c r="AB50" s="58">
        <f t="shared" si="1"/>
        <v>0</v>
      </c>
      <c r="AC50" s="47"/>
      <c r="AD50" s="47"/>
      <c r="AE50" s="47"/>
      <c r="AF50" s="48">
        <f t="shared" si="2"/>
        <v>0</v>
      </c>
      <c r="AG50" s="6">
        <f t="shared" si="3"/>
        <v>96</v>
      </c>
      <c r="AH50">
        <v>46</v>
      </c>
    </row>
    <row r="51" spans="1:34" ht="12.75">
      <c r="A51">
        <v>24</v>
      </c>
      <c r="B51" s="54" t="s">
        <v>151</v>
      </c>
      <c r="C51" s="54" t="s">
        <v>152</v>
      </c>
      <c r="D51" s="39" t="s">
        <v>7</v>
      </c>
      <c r="H51" s="48">
        <f t="shared" si="4"/>
        <v>0</v>
      </c>
      <c r="I51" s="47">
        <v>20</v>
      </c>
      <c r="J51" s="47" t="s">
        <v>148</v>
      </c>
      <c r="K51" s="47">
        <v>22</v>
      </c>
      <c r="L51" s="58">
        <f t="shared" si="0"/>
        <v>42</v>
      </c>
      <c r="M51" s="47">
        <v>15</v>
      </c>
      <c r="N51" s="47">
        <v>14</v>
      </c>
      <c r="O51" s="47">
        <v>13</v>
      </c>
      <c r="P51" s="58">
        <f t="shared" si="5"/>
        <v>42</v>
      </c>
      <c r="Q51" s="47"/>
      <c r="R51" s="47"/>
      <c r="S51" s="47"/>
      <c r="T51" s="48">
        <f t="shared" si="6"/>
        <v>0</v>
      </c>
      <c r="U51" s="47"/>
      <c r="V51" s="47"/>
      <c r="W51" s="47"/>
      <c r="X51" s="58">
        <f t="shared" si="7"/>
        <v>0</v>
      </c>
      <c r="Y51" s="46"/>
      <c r="Z51" s="46"/>
      <c r="AA51" s="46"/>
      <c r="AB51" s="58">
        <f t="shared" si="1"/>
        <v>0</v>
      </c>
      <c r="AC51" s="46"/>
      <c r="AD51" s="46"/>
      <c r="AE51" s="46"/>
      <c r="AF51" s="48">
        <f t="shared" si="2"/>
        <v>0</v>
      </c>
      <c r="AG51" s="6">
        <f t="shared" si="3"/>
        <v>84</v>
      </c>
      <c r="AH51">
        <v>47</v>
      </c>
    </row>
    <row r="52" spans="1:34" ht="12.75">
      <c r="A52">
        <v>26</v>
      </c>
      <c r="B52" s="6" t="s">
        <v>160</v>
      </c>
      <c r="C52" s="6" t="s">
        <v>161</v>
      </c>
      <c r="D52" s="65" t="s">
        <v>7</v>
      </c>
      <c r="E52" s="44"/>
      <c r="F52" s="44"/>
      <c r="G52" s="47"/>
      <c r="H52" s="48">
        <f t="shared" si="4"/>
        <v>0</v>
      </c>
      <c r="I52" s="47"/>
      <c r="J52" s="47"/>
      <c r="K52" s="47"/>
      <c r="L52" s="58">
        <f t="shared" si="0"/>
        <v>0</v>
      </c>
      <c r="M52" s="47">
        <v>27</v>
      </c>
      <c r="N52" s="47">
        <v>35</v>
      </c>
      <c r="O52" s="47">
        <v>21</v>
      </c>
      <c r="P52" s="58">
        <f>SUM(M52:O52)</f>
        <v>83</v>
      </c>
      <c r="Q52" s="47"/>
      <c r="R52" s="47"/>
      <c r="S52" s="47"/>
      <c r="T52" s="48">
        <f>SUM(Q52:S52)</f>
        <v>0</v>
      </c>
      <c r="U52" s="47"/>
      <c r="V52" s="47"/>
      <c r="W52" s="47"/>
      <c r="X52" s="58">
        <f>SUM(U52:W52)</f>
        <v>0</v>
      </c>
      <c r="Y52" s="47"/>
      <c r="Z52" s="47"/>
      <c r="AA52" s="47"/>
      <c r="AB52" s="58">
        <f t="shared" si="1"/>
        <v>0</v>
      </c>
      <c r="AC52" s="47"/>
      <c r="AD52" s="47"/>
      <c r="AE52" s="47"/>
      <c r="AF52" s="48">
        <f t="shared" si="2"/>
        <v>0</v>
      </c>
      <c r="AG52" s="6">
        <f t="shared" si="3"/>
        <v>83</v>
      </c>
      <c r="AH52">
        <v>48</v>
      </c>
    </row>
    <row r="53" spans="1:34" ht="12.75">
      <c r="A53">
        <v>15</v>
      </c>
      <c r="B53" s="54" t="s">
        <v>194</v>
      </c>
      <c r="C53" s="54" t="s">
        <v>195</v>
      </c>
      <c r="D53" s="19" t="s">
        <v>6</v>
      </c>
      <c r="E53" s="44"/>
      <c r="F53" s="44"/>
      <c r="G53" s="47"/>
      <c r="H53" s="48">
        <f t="shared" si="4"/>
        <v>0</v>
      </c>
      <c r="I53" s="47"/>
      <c r="J53" s="47"/>
      <c r="K53" s="47"/>
      <c r="L53" s="58">
        <f t="shared" si="0"/>
        <v>0</v>
      </c>
      <c r="M53" s="47"/>
      <c r="N53" s="47"/>
      <c r="O53" s="47"/>
      <c r="P53" s="58">
        <f t="shared" si="5"/>
        <v>0</v>
      </c>
      <c r="Q53" s="47"/>
      <c r="R53" s="47"/>
      <c r="S53" s="47"/>
      <c r="T53" s="48">
        <f t="shared" si="6"/>
        <v>0</v>
      </c>
      <c r="U53" s="46"/>
      <c r="V53" s="47"/>
      <c r="W53" s="47"/>
      <c r="X53" s="58">
        <f t="shared" si="7"/>
        <v>0</v>
      </c>
      <c r="Y53" s="47" t="s">
        <v>148</v>
      </c>
      <c r="Z53" s="47">
        <v>39</v>
      </c>
      <c r="AA53" s="47">
        <v>35</v>
      </c>
      <c r="AB53" s="58">
        <f t="shared" si="1"/>
        <v>74</v>
      </c>
      <c r="AC53" s="46"/>
      <c r="AD53" s="47"/>
      <c r="AE53" s="47"/>
      <c r="AF53" s="48">
        <f t="shared" si="2"/>
        <v>0</v>
      </c>
      <c r="AG53" s="6">
        <f t="shared" si="3"/>
        <v>74</v>
      </c>
      <c r="AH53">
        <v>49</v>
      </c>
    </row>
    <row r="54" spans="1:36" ht="12.75">
      <c r="A54" s="57">
        <v>1</v>
      </c>
      <c r="B54" s="54" t="s">
        <v>203</v>
      </c>
      <c r="C54" s="54"/>
      <c r="D54" s="29" t="s">
        <v>0</v>
      </c>
      <c r="E54" s="44"/>
      <c r="F54" s="44"/>
      <c r="G54" s="47"/>
      <c r="H54" s="48"/>
      <c r="I54" s="47"/>
      <c r="J54" s="47"/>
      <c r="K54" s="47"/>
      <c r="L54" s="58"/>
      <c r="M54" s="47"/>
      <c r="N54" s="47"/>
      <c r="O54" s="47"/>
      <c r="P54" s="58"/>
      <c r="Q54" s="47"/>
      <c r="R54" s="47"/>
      <c r="S54" s="47"/>
      <c r="T54" s="48"/>
      <c r="U54" s="46"/>
      <c r="V54" s="47"/>
      <c r="W54" s="47"/>
      <c r="X54" s="58"/>
      <c r="Y54" s="47"/>
      <c r="Z54" s="47"/>
      <c r="AA54" s="47"/>
      <c r="AB54" s="58"/>
      <c r="AC54" s="47">
        <v>9</v>
      </c>
      <c r="AD54" s="47">
        <v>25</v>
      </c>
      <c r="AE54" s="47">
        <v>27</v>
      </c>
      <c r="AF54" s="58">
        <f t="shared" si="2"/>
        <v>61</v>
      </c>
      <c r="AG54" s="6">
        <f t="shared" si="3"/>
        <v>61</v>
      </c>
      <c r="AH54">
        <v>50</v>
      </c>
      <c r="AJ54" s="86"/>
    </row>
    <row r="55" spans="1:34" ht="12.75">
      <c r="A55">
        <v>27</v>
      </c>
      <c r="B55" s="6" t="s">
        <v>169</v>
      </c>
      <c r="C55" s="6" t="s">
        <v>170</v>
      </c>
      <c r="D55" s="65" t="s">
        <v>7</v>
      </c>
      <c r="E55" s="44"/>
      <c r="F55" s="44"/>
      <c r="G55" s="47"/>
      <c r="H55" s="48">
        <f t="shared" si="4"/>
        <v>0</v>
      </c>
      <c r="I55" s="47"/>
      <c r="J55" s="47"/>
      <c r="K55" s="47"/>
      <c r="L55" s="58">
        <f t="shared" si="0"/>
        <v>0</v>
      </c>
      <c r="M55" s="47">
        <v>5</v>
      </c>
      <c r="N55" s="47">
        <v>29</v>
      </c>
      <c r="O55" s="47">
        <v>27</v>
      </c>
      <c r="P55" s="58">
        <f t="shared" si="5"/>
        <v>61</v>
      </c>
      <c r="Q55" s="47"/>
      <c r="R55" s="47"/>
      <c r="S55" s="47"/>
      <c r="T55" s="48">
        <f t="shared" si="6"/>
        <v>0</v>
      </c>
      <c r="U55" s="47"/>
      <c r="V55" s="47"/>
      <c r="W55" s="47"/>
      <c r="X55" s="58">
        <f t="shared" si="7"/>
        <v>0</v>
      </c>
      <c r="Y55" s="47"/>
      <c r="Z55" s="47"/>
      <c r="AA55" s="47"/>
      <c r="AB55" s="58"/>
      <c r="AC55" s="47"/>
      <c r="AD55" s="47"/>
      <c r="AE55" s="47"/>
      <c r="AF55" s="48"/>
      <c r="AG55" s="6">
        <f t="shared" si="3"/>
        <v>61</v>
      </c>
      <c r="AH55">
        <v>51</v>
      </c>
    </row>
    <row r="56" spans="1:36" ht="12.75">
      <c r="A56" s="57">
        <v>57</v>
      </c>
      <c r="B56" s="54" t="s">
        <v>197</v>
      </c>
      <c r="C56" s="54" t="s">
        <v>198</v>
      </c>
      <c r="D56" s="21" t="s">
        <v>10</v>
      </c>
      <c r="E56" s="44"/>
      <c r="F56" s="44"/>
      <c r="G56" s="47"/>
      <c r="H56" s="48"/>
      <c r="I56" s="47"/>
      <c r="J56" s="47"/>
      <c r="K56" s="47"/>
      <c r="L56" s="58"/>
      <c r="M56" s="47"/>
      <c r="N56" s="47"/>
      <c r="O56" s="47"/>
      <c r="P56" s="58"/>
      <c r="Q56" s="47"/>
      <c r="R56" s="47"/>
      <c r="S56" s="47"/>
      <c r="T56" s="48"/>
      <c r="U56" s="46"/>
      <c r="V56" s="47"/>
      <c r="W56" s="47"/>
      <c r="X56" s="58"/>
      <c r="Y56" s="47"/>
      <c r="Z56" s="47"/>
      <c r="AA56" s="47"/>
      <c r="AB56" s="58"/>
      <c r="AC56" s="47">
        <v>19</v>
      </c>
      <c r="AD56" s="46">
        <v>15</v>
      </c>
      <c r="AE56" s="47">
        <v>23</v>
      </c>
      <c r="AF56" s="58">
        <f t="shared" si="2"/>
        <v>57</v>
      </c>
      <c r="AG56" s="6">
        <f t="shared" si="3"/>
        <v>57</v>
      </c>
      <c r="AH56">
        <v>52</v>
      </c>
      <c r="AJ56" s="86"/>
    </row>
    <row r="57" spans="1:36" ht="12.75">
      <c r="A57" s="57">
        <v>58</v>
      </c>
      <c r="B57" s="54" t="s">
        <v>199</v>
      </c>
      <c r="C57" s="54" t="s">
        <v>200</v>
      </c>
      <c r="D57" s="21" t="s">
        <v>10</v>
      </c>
      <c r="E57" s="44"/>
      <c r="F57" s="44"/>
      <c r="G57" s="47"/>
      <c r="H57" s="48"/>
      <c r="I57" s="47"/>
      <c r="J57" s="47"/>
      <c r="K57" s="47"/>
      <c r="L57" s="58"/>
      <c r="M57" s="47"/>
      <c r="N57" s="47"/>
      <c r="O57" s="47"/>
      <c r="P57" s="58"/>
      <c r="Q57" s="47"/>
      <c r="R57" s="47"/>
      <c r="S57" s="47"/>
      <c r="T57" s="48"/>
      <c r="U57" s="46"/>
      <c r="V57" s="47"/>
      <c r="W57" s="47"/>
      <c r="X57" s="58"/>
      <c r="Y57" s="47"/>
      <c r="Z57" s="47"/>
      <c r="AA57" s="47"/>
      <c r="AB57" s="58"/>
      <c r="AC57" s="47">
        <v>18</v>
      </c>
      <c r="AD57" s="47">
        <v>21</v>
      </c>
      <c r="AE57" s="47">
        <v>17</v>
      </c>
      <c r="AF57" s="58">
        <f t="shared" si="2"/>
        <v>56</v>
      </c>
      <c r="AG57" s="6">
        <f t="shared" si="3"/>
        <v>56</v>
      </c>
      <c r="AH57">
        <v>53</v>
      </c>
      <c r="AJ57" s="86"/>
    </row>
    <row r="58" spans="1:34" ht="12.75">
      <c r="A58">
        <v>96</v>
      </c>
      <c r="B58" s="43" t="s">
        <v>167</v>
      </c>
      <c r="C58" s="43" t="s">
        <v>168</v>
      </c>
      <c r="D58" s="52" t="s">
        <v>138</v>
      </c>
      <c r="E58" s="44"/>
      <c r="F58" s="44"/>
      <c r="G58" s="47"/>
      <c r="H58" s="48">
        <f t="shared" si="4"/>
        <v>0</v>
      </c>
      <c r="I58" s="47"/>
      <c r="J58" s="47"/>
      <c r="K58" s="47"/>
      <c r="L58" s="58">
        <f t="shared" si="0"/>
        <v>0</v>
      </c>
      <c r="M58" s="77">
        <v>8</v>
      </c>
      <c r="N58" s="77">
        <v>6</v>
      </c>
      <c r="O58" s="77">
        <v>7</v>
      </c>
      <c r="P58" s="76">
        <f t="shared" si="5"/>
        <v>21</v>
      </c>
      <c r="Q58" s="77">
        <v>13</v>
      </c>
      <c r="R58" s="77">
        <v>8</v>
      </c>
      <c r="S58" s="77">
        <v>14</v>
      </c>
      <c r="T58" s="76">
        <f t="shared" si="6"/>
        <v>35</v>
      </c>
      <c r="U58" s="47"/>
      <c r="V58" s="47"/>
      <c r="W58" s="47"/>
      <c r="X58" s="58">
        <f t="shared" si="7"/>
        <v>0</v>
      </c>
      <c r="Y58" s="47"/>
      <c r="Z58" s="47"/>
      <c r="AA58" s="47"/>
      <c r="AB58" s="58">
        <f t="shared" si="1"/>
        <v>0</v>
      </c>
      <c r="AC58" s="47"/>
      <c r="AD58" s="47"/>
      <c r="AE58" s="47"/>
      <c r="AF58" s="48">
        <f t="shared" si="2"/>
        <v>0</v>
      </c>
      <c r="AG58" s="43">
        <f t="shared" si="3"/>
        <v>56</v>
      </c>
      <c r="AH58">
        <v>54</v>
      </c>
    </row>
    <row r="59" spans="1:34" ht="12.75">
      <c r="A59">
        <v>98</v>
      </c>
      <c r="B59" s="79" t="s">
        <v>158</v>
      </c>
      <c r="C59" s="79" t="s">
        <v>157</v>
      </c>
      <c r="D59" s="52" t="s">
        <v>138</v>
      </c>
      <c r="E59" s="44"/>
      <c r="F59" s="44"/>
      <c r="G59" s="47"/>
      <c r="H59" s="48">
        <f t="shared" si="4"/>
        <v>0</v>
      </c>
      <c r="I59" s="77">
        <v>11</v>
      </c>
      <c r="J59" s="77">
        <v>12</v>
      </c>
      <c r="K59" s="77" t="s">
        <v>148</v>
      </c>
      <c r="L59" s="76">
        <f t="shared" si="0"/>
        <v>23</v>
      </c>
      <c r="M59" s="47"/>
      <c r="N59" s="47"/>
      <c r="O59" s="47"/>
      <c r="P59" s="58">
        <f t="shared" si="5"/>
        <v>0</v>
      </c>
      <c r="Q59" s="77">
        <v>11</v>
      </c>
      <c r="R59" s="77">
        <v>6</v>
      </c>
      <c r="S59" s="77">
        <v>11</v>
      </c>
      <c r="T59" s="76">
        <f t="shared" si="6"/>
        <v>28</v>
      </c>
      <c r="U59" s="47"/>
      <c r="V59" s="47"/>
      <c r="W59" s="47"/>
      <c r="X59" s="58">
        <f t="shared" si="7"/>
        <v>0</v>
      </c>
      <c r="Y59" s="47"/>
      <c r="Z59" s="47"/>
      <c r="AA59" s="47"/>
      <c r="AB59" s="58">
        <f t="shared" si="1"/>
        <v>0</v>
      </c>
      <c r="AC59" s="47"/>
      <c r="AD59" s="47"/>
      <c r="AE59" s="47"/>
      <c r="AF59" s="48">
        <f t="shared" si="2"/>
        <v>0</v>
      </c>
      <c r="AG59" s="43">
        <f t="shared" si="3"/>
        <v>51</v>
      </c>
      <c r="AH59">
        <v>55</v>
      </c>
    </row>
    <row r="60" spans="1:36" ht="12.75">
      <c r="A60" s="57">
        <v>56</v>
      </c>
      <c r="B60" s="54" t="s">
        <v>201</v>
      </c>
      <c r="C60" s="54" t="s">
        <v>202</v>
      </c>
      <c r="D60" s="21" t="s">
        <v>10</v>
      </c>
      <c r="E60" s="44"/>
      <c r="F60" s="44"/>
      <c r="G60" s="47"/>
      <c r="H60" s="48"/>
      <c r="I60" s="47"/>
      <c r="J60" s="47"/>
      <c r="K60" s="47"/>
      <c r="L60" s="58"/>
      <c r="M60" s="47"/>
      <c r="N60" s="47"/>
      <c r="O60" s="47"/>
      <c r="P60" s="58"/>
      <c r="Q60" s="47"/>
      <c r="R60" s="47"/>
      <c r="S60" s="47"/>
      <c r="T60" s="48"/>
      <c r="U60" s="46"/>
      <c r="V60" s="47"/>
      <c r="W60" s="47"/>
      <c r="X60" s="58"/>
      <c r="Y60" s="47"/>
      <c r="Z60" s="47"/>
      <c r="AA60" s="47"/>
      <c r="AB60" s="58"/>
      <c r="AC60" s="47">
        <v>14</v>
      </c>
      <c r="AD60" s="47">
        <v>14</v>
      </c>
      <c r="AE60" s="47">
        <v>15</v>
      </c>
      <c r="AF60" s="58">
        <f t="shared" si="2"/>
        <v>43</v>
      </c>
      <c r="AG60" s="6">
        <f t="shared" si="3"/>
        <v>43</v>
      </c>
      <c r="AH60">
        <v>56</v>
      </c>
      <c r="AJ60" s="86"/>
    </row>
    <row r="61" spans="1:34" ht="12.75">
      <c r="A61" s="6">
        <v>92</v>
      </c>
      <c r="B61" s="39" t="s">
        <v>135</v>
      </c>
      <c r="C61" s="39" t="s">
        <v>11</v>
      </c>
      <c r="D61" s="52" t="s">
        <v>138</v>
      </c>
      <c r="E61">
        <v>14</v>
      </c>
      <c r="F61">
        <v>13</v>
      </c>
      <c r="G61">
        <v>14</v>
      </c>
      <c r="H61" s="58">
        <f t="shared" si="4"/>
        <v>41</v>
      </c>
      <c r="I61" s="47"/>
      <c r="J61" s="47"/>
      <c r="K61" s="47"/>
      <c r="L61" s="58">
        <f t="shared" si="0"/>
        <v>0</v>
      </c>
      <c r="M61" s="47"/>
      <c r="N61" s="47"/>
      <c r="O61" s="47"/>
      <c r="P61" s="58">
        <f t="shared" si="5"/>
        <v>0</v>
      </c>
      <c r="Q61" s="47"/>
      <c r="R61" s="47"/>
      <c r="S61" s="47"/>
      <c r="T61" s="48">
        <f t="shared" si="6"/>
        <v>0</v>
      </c>
      <c r="U61" s="47"/>
      <c r="V61" s="47"/>
      <c r="W61" s="47"/>
      <c r="X61" s="58">
        <f t="shared" si="7"/>
        <v>0</v>
      </c>
      <c r="Y61" s="46"/>
      <c r="Z61" s="46"/>
      <c r="AA61" s="46"/>
      <c r="AB61" s="58">
        <f t="shared" si="1"/>
        <v>0</v>
      </c>
      <c r="AC61" s="46"/>
      <c r="AD61" s="46"/>
      <c r="AE61" s="47"/>
      <c r="AF61" s="48">
        <f t="shared" si="2"/>
        <v>0</v>
      </c>
      <c r="AG61" s="6">
        <f t="shared" si="3"/>
        <v>41</v>
      </c>
      <c r="AH61">
        <v>57</v>
      </c>
    </row>
    <row r="62" spans="1:34" ht="12.75">
      <c r="A62">
        <v>66</v>
      </c>
      <c r="B62" s="54" t="s">
        <v>184</v>
      </c>
      <c r="C62" s="54" t="s">
        <v>63</v>
      </c>
      <c r="D62" s="37" t="s">
        <v>12</v>
      </c>
      <c r="E62" s="44"/>
      <c r="F62" s="44"/>
      <c r="G62" s="47"/>
      <c r="H62" s="48">
        <f t="shared" si="4"/>
        <v>0</v>
      </c>
      <c r="I62" s="47"/>
      <c r="J62" s="47"/>
      <c r="K62" s="47"/>
      <c r="L62" s="58">
        <f t="shared" si="0"/>
        <v>0</v>
      </c>
      <c r="M62" s="47"/>
      <c r="N62" s="47"/>
      <c r="O62" s="47"/>
      <c r="P62" s="58">
        <f t="shared" si="5"/>
        <v>0</v>
      </c>
      <c r="Q62" s="47"/>
      <c r="R62" s="47"/>
      <c r="S62" s="47"/>
      <c r="T62" s="48">
        <f t="shared" si="6"/>
        <v>0</v>
      </c>
      <c r="U62" s="46">
        <v>17</v>
      </c>
      <c r="V62" s="47">
        <v>19</v>
      </c>
      <c r="W62" s="47" t="s">
        <v>159</v>
      </c>
      <c r="X62" s="58">
        <f t="shared" si="7"/>
        <v>36</v>
      </c>
      <c r="Y62" s="46"/>
      <c r="Z62" s="46"/>
      <c r="AA62" s="46"/>
      <c r="AB62" s="58">
        <f t="shared" si="1"/>
        <v>0</v>
      </c>
      <c r="AC62" s="46"/>
      <c r="AD62" s="46"/>
      <c r="AE62" s="46"/>
      <c r="AF62" s="5">
        <f t="shared" si="2"/>
        <v>0</v>
      </c>
      <c r="AG62" s="6">
        <f>SUM((H62+L62+P62+T62+X62+AB62+AF62))</f>
        <v>36</v>
      </c>
      <c r="AH62">
        <v>58</v>
      </c>
    </row>
    <row r="63" spans="1:34" ht="12.75">
      <c r="A63">
        <v>90</v>
      </c>
      <c r="B63" s="39" t="s">
        <v>131</v>
      </c>
      <c r="C63" s="39" t="s">
        <v>132</v>
      </c>
      <c r="D63" s="52" t="s">
        <v>138</v>
      </c>
      <c r="E63">
        <v>10</v>
      </c>
      <c r="F63">
        <v>12</v>
      </c>
      <c r="G63">
        <v>13</v>
      </c>
      <c r="H63" s="58">
        <f t="shared" si="4"/>
        <v>35</v>
      </c>
      <c r="I63" s="47"/>
      <c r="J63" s="47"/>
      <c r="K63" s="47"/>
      <c r="L63" s="58">
        <f t="shared" si="0"/>
        <v>0</v>
      </c>
      <c r="M63" s="47"/>
      <c r="N63" s="47"/>
      <c r="O63" s="47"/>
      <c r="P63" s="58">
        <f t="shared" si="5"/>
        <v>0</v>
      </c>
      <c r="Q63" s="46"/>
      <c r="R63" s="46"/>
      <c r="S63" s="46"/>
      <c r="T63" s="48">
        <f t="shared" si="6"/>
        <v>0</v>
      </c>
      <c r="U63" s="47"/>
      <c r="V63" s="46"/>
      <c r="W63" s="46"/>
      <c r="X63" s="58">
        <f t="shared" si="7"/>
        <v>0</v>
      </c>
      <c r="Y63" s="47"/>
      <c r="Z63" s="47"/>
      <c r="AA63" s="47"/>
      <c r="AB63" s="58">
        <f t="shared" si="1"/>
        <v>0</v>
      </c>
      <c r="AC63" s="47"/>
      <c r="AD63" s="47"/>
      <c r="AE63" s="47"/>
      <c r="AF63" s="48">
        <f t="shared" si="2"/>
        <v>0</v>
      </c>
      <c r="AG63" s="6">
        <f t="shared" si="3"/>
        <v>35</v>
      </c>
      <c r="AH63">
        <v>59</v>
      </c>
    </row>
    <row r="64" spans="1:34" ht="12.75">
      <c r="A64">
        <v>62</v>
      </c>
      <c r="B64" s="54" t="s">
        <v>176</v>
      </c>
      <c r="C64" s="54" t="s">
        <v>177</v>
      </c>
      <c r="D64" s="37" t="s">
        <v>12</v>
      </c>
      <c r="E64" s="44"/>
      <c r="F64" s="44"/>
      <c r="G64" s="47"/>
      <c r="H64" s="48">
        <f t="shared" si="4"/>
        <v>0</v>
      </c>
      <c r="I64" s="47"/>
      <c r="J64" s="47"/>
      <c r="K64" s="47"/>
      <c r="L64" s="58">
        <f t="shared" si="0"/>
        <v>0</v>
      </c>
      <c r="M64" s="47"/>
      <c r="N64" s="47"/>
      <c r="O64" s="47"/>
      <c r="P64" s="58">
        <f t="shared" si="5"/>
        <v>0</v>
      </c>
      <c r="Q64" s="47"/>
      <c r="R64" s="47"/>
      <c r="S64" s="47"/>
      <c r="T64" s="48">
        <f t="shared" si="6"/>
        <v>0</v>
      </c>
      <c r="U64" s="46">
        <v>19</v>
      </c>
      <c r="V64" s="47">
        <v>14</v>
      </c>
      <c r="W64" s="47" t="s">
        <v>159</v>
      </c>
      <c r="X64" s="58">
        <f t="shared" si="7"/>
        <v>33</v>
      </c>
      <c r="Y64" s="46"/>
      <c r="Z64" s="46"/>
      <c r="AA64" s="46"/>
      <c r="AB64" s="58">
        <f t="shared" si="1"/>
        <v>0</v>
      </c>
      <c r="AC64" s="46"/>
      <c r="AD64" s="44"/>
      <c r="AE64" s="46"/>
      <c r="AF64" s="5">
        <f t="shared" si="2"/>
        <v>0</v>
      </c>
      <c r="AG64" s="6">
        <f t="shared" si="3"/>
        <v>33</v>
      </c>
      <c r="AH64">
        <v>60</v>
      </c>
    </row>
    <row r="65" spans="1:34" ht="12.75">
      <c r="A65">
        <v>78</v>
      </c>
      <c r="B65" s="39" t="s">
        <v>129</v>
      </c>
      <c r="C65" s="39" t="s">
        <v>121</v>
      </c>
      <c r="D65" s="53" t="s">
        <v>139</v>
      </c>
      <c r="E65" s="44"/>
      <c r="F65" s="44"/>
      <c r="G65" s="47"/>
      <c r="H65" s="48">
        <f t="shared" si="4"/>
        <v>0</v>
      </c>
      <c r="I65" s="47">
        <v>24</v>
      </c>
      <c r="J65" s="47" t="s">
        <v>148</v>
      </c>
      <c r="K65" s="47" t="s">
        <v>159</v>
      </c>
      <c r="L65" s="58">
        <f t="shared" si="0"/>
        <v>24</v>
      </c>
      <c r="M65" s="44"/>
      <c r="N65" s="44"/>
      <c r="O65" s="44"/>
      <c r="P65" s="58">
        <f t="shared" si="5"/>
        <v>0</v>
      </c>
      <c r="Q65" s="46"/>
      <c r="R65" s="46"/>
      <c r="S65" s="46"/>
      <c r="T65" s="5">
        <f t="shared" si="6"/>
        <v>0</v>
      </c>
      <c r="U65" s="46"/>
      <c r="V65" s="46"/>
      <c r="W65" s="46"/>
      <c r="X65" s="58">
        <f t="shared" si="7"/>
        <v>0</v>
      </c>
      <c r="Y65" s="46"/>
      <c r="Z65" s="46"/>
      <c r="AA65" s="46"/>
      <c r="AB65" s="58">
        <f t="shared" si="1"/>
        <v>0</v>
      </c>
      <c r="AC65" s="46"/>
      <c r="AD65" s="46"/>
      <c r="AE65" s="46"/>
      <c r="AF65" s="48">
        <f t="shared" si="2"/>
        <v>0</v>
      </c>
      <c r="AG65" s="6">
        <f t="shared" si="3"/>
        <v>24</v>
      </c>
      <c r="AH65">
        <v>61</v>
      </c>
    </row>
    <row r="66" spans="1:34" ht="12.75">
      <c r="A66">
        <v>65</v>
      </c>
      <c r="B66" s="54" t="s">
        <v>178</v>
      </c>
      <c r="C66" s="54" t="s">
        <v>179</v>
      </c>
      <c r="D66" s="37" t="s">
        <v>12</v>
      </c>
      <c r="E66" s="44"/>
      <c r="F66" s="44"/>
      <c r="G66" s="47"/>
      <c r="H66" s="48">
        <f t="shared" si="4"/>
        <v>0</v>
      </c>
      <c r="I66" s="47"/>
      <c r="J66" s="47"/>
      <c r="K66" s="47"/>
      <c r="L66" s="58">
        <f t="shared" si="0"/>
        <v>0</v>
      </c>
      <c r="M66" s="47"/>
      <c r="N66" s="47"/>
      <c r="O66" s="47"/>
      <c r="P66" s="58">
        <f t="shared" si="5"/>
        <v>0</v>
      </c>
      <c r="Q66" s="47"/>
      <c r="R66" s="47"/>
      <c r="S66" s="47"/>
      <c r="T66" s="48">
        <f t="shared" si="6"/>
        <v>0</v>
      </c>
      <c r="U66" s="46" t="s">
        <v>148</v>
      </c>
      <c r="V66" s="47" t="s">
        <v>159</v>
      </c>
      <c r="W66" s="47" t="s">
        <v>159</v>
      </c>
      <c r="X66" s="58">
        <f t="shared" si="7"/>
        <v>0</v>
      </c>
      <c r="Y66" s="47"/>
      <c r="Z66" s="47"/>
      <c r="AA66" s="47"/>
      <c r="AB66" s="58">
        <f t="shared" si="1"/>
        <v>0</v>
      </c>
      <c r="AC66" s="47"/>
      <c r="AD66" s="47"/>
      <c r="AE66" s="47"/>
      <c r="AF66" s="48">
        <f t="shared" si="2"/>
        <v>0</v>
      </c>
      <c r="AG66" s="6">
        <f t="shared" si="3"/>
        <v>0</v>
      </c>
      <c r="AH66">
        <v>62</v>
      </c>
    </row>
    <row r="67" spans="1:34" ht="12.75">
      <c r="A67" s="43" t="s">
        <v>47</v>
      </c>
      <c r="B67" t="s">
        <v>60</v>
      </c>
      <c r="D67" s="8" t="s">
        <v>41</v>
      </c>
      <c r="E67" s="44"/>
      <c r="F67" s="44"/>
      <c r="G67" s="44"/>
      <c r="H67" s="8"/>
      <c r="I67" s="8"/>
      <c r="J67" s="8"/>
      <c r="K67" s="8"/>
      <c r="L67" s="8"/>
      <c r="M67" s="8"/>
      <c r="N67" s="8"/>
      <c r="O67" s="8"/>
      <c r="P67" s="8"/>
      <c r="Q67" s="8" t="s">
        <v>42</v>
      </c>
      <c r="R67" s="8"/>
      <c r="S67" s="8"/>
      <c r="T67" s="8"/>
      <c r="U67" s="8"/>
      <c r="V67" s="8"/>
      <c r="W67" s="8"/>
      <c r="X67" s="8"/>
      <c r="Y67" s="8" t="s">
        <v>42</v>
      </c>
      <c r="Z67" s="8"/>
      <c r="AA67" s="8"/>
      <c r="AB67" s="8"/>
      <c r="AC67" s="8"/>
      <c r="AD67" s="8"/>
      <c r="AE67" s="8"/>
      <c r="AF67" s="8"/>
      <c r="AG67" s="8"/>
      <c r="AH67" s="23"/>
    </row>
    <row r="68" spans="1:23" ht="15">
      <c r="A68" s="42"/>
      <c r="B68" s="14" t="s">
        <v>58</v>
      </c>
      <c r="C68" s="14"/>
      <c r="D68" s="10"/>
      <c r="E68" s="3"/>
      <c r="F68" s="18" t="s">
        <v>206</v>
      </c>
      <c r="G68" s="3"/>
      <c r="K68" s="1"/>
      <c r="L68" s="2"/>
      <c r="O68" s="3"/>
      <c r="P68" s="3"/>
      <c r="Q68" s="26"/>
      <c r="R68" t="s">
        <v>43</v>
      </c>
      <c r="S68" s="13"/>
      <c r="T68" t="s">
        <v>44</v>
      </c>
      <c r="U68" s="12"/>
      <c r="V68" t="s">
        <v>45</v>
      </c>
      <c r="W68" t="s">
        <v>46</v>
      </c>
    </row>
    <row r="69" spans="1:33" ht="12.75">
      <c r="A69" s="36"/>
      <c r="B69" s="2" t="s">
        <v>53</v>
      </c>
      <c r="D69" t="s">
        <v>51</v>
      </c>
      <c r="E69" s="30">
        <v>1</v>
      </c>
      <c r="F69" s="31">
        <v>2</v>
      </c>
      <c r="G69" s="40">
        <v>3</v>
      </c>
      <c r="H69" s="41">
        <v>4</v>
      </c>
      <c r="I69" t="s">
        <v>52</v>
      </c>
      <c r="K69" s="32">
        <v>1</v>
      </c>
      <c r="L69" s="33">
        <v>2</v>
      </c>
      <c r="M69" s="34">
        <v>3</v>
      </c>
      <c r="N69" s="35">
        <v>4</v>
      </c>
      <c r="O69" t="s">
        <v>196</v>
      </c>
      <c r="Q69" s="72"/>
      <c r="R69" s="72" t="s">
        <v>174</v>
      </c>
      <c r="S69" t="s">
        <v>187</v>
      </c>
      <c r="AG69" s="23" t="s">
        <v>59</v>
      </c>
    </row>
    <row r="71" spans="1:8" ht="25.5">
      <c r="A71" s="49" t="s">
        <v>141</v>
      </c>
      <c r="B71" s="12"/>
      <c r="C71" s="12"/>
      <c r="D71" s="12"/>
      <c r="E71" s="12"/>
      <c r="F71" s="12"/>
      <c r="G71" s="12"/>
      <c r="H71" s="12"/>
    </row>
    <row r="72" ht="12.75">
      <c r="A72" t="s">
        <v>20</v>
      </c>
    </row>
    <row r="73" spans="5:29" ht="12.75">
      <c r="E73" s="24" t="s">
        <v>66</v>
      </c>
      <c r="H73" s="9"/>
      <c r="I73" s="11" t="s">
        <v>67</v>
      </c>
      <c r="J73" s="9"/>
      <c r="M73" s="24" t="s">
        <v>68</v>
      </c>
      <c r="Q73" s="24" t="s">
        <v>72</v>
      </c>
      <c r="U73" s="24" t="s">
        <v>75</v>
      </c>
      <c r="Y73" s="24" t="s">
        <v>77</v>
      </c>
      <c r="AC73" s="24" t="s">
        <v>79</v>
      </c>
    </row>
    <row r="74" spans="1:34" ht="12.75">
      <c r="A74" s="15">
        <v>1</v>
      </c>
      <c r="B74" s="15" t="s">
        <v>25</v>
      </c>
      <c r="C74" s="15" t="s">
        <v>26</v>
      </c>
      <c r="G74" s="6">
        <v>6</v>
      </c>
      <c r="H74" s="5">
        <v>394</v>
      </c>
      <c r="K74" s="6">
        <v>7</v>
      </c>
      <c r="L74" s="5">
        <v>471</v>
      </c>
      <c r="O74" s="6">
        <v>6</v>
      </c>
      <c r="P74" s="5">
        <v>392</v>
      </c>
      <c r="S74" s="6">
        <v>6</v>
      </c>
      <c r="T74" s="5">
        <v>453</v>
      </c>
      <c r="W74" s="6">
        <v>6</v>
      </c>
      <c r="X74" s="5">
        <v>489</v>
      </c>
      <c r="AA74">
        <v>6</v>
      </c>
      <c r="AB74" s="5">
        <v>417</v>
      </c>
      <c r="AE74">
        <v>6</v>
      </c>
      <c r="AF74" s="5">
        <v>406</v>
      </c>
      <c r="AG74" s="6">
        <f aca="true" t="shared" si="8" ref="AG74:AG82">SUM(H74+L74+P74+T74+X74+AB74+AF74)</f>
        <v>3022</v>
      </c>
      <c r="AH74" s="64"/>
    </row>
    <row r="75" spans="1:34" ht="12.75">
      <c r="A75" s="16">
        <v>2</v>
      </c>
      <c r="B75" s="15" t="s">
        <v>21</v>
      </c>
      <c r="C75" s="15" t="s">
        <v>22</v>
      </c>
      <c r="G75" s="6">
        <v>4</v>
      </c>
      <c r="H75" s="5">
        <v>302</v>
      </c>
      <c r="K75" s="6">
        <v>4</v>
      </c>
      <c r="L75" s="5">
        <v>266</v>
      </c>
      <c r="O75" s="6">
        <v>4</v>
      </c>
      <c r="P75" s="5">
        <v>289</v>
      </c>
      <c r="S75" s="6">
        <v>4</v>
      </c>
      <c r="T75" s="5">
        <v>293</v>
      </c>
      <c r="W75" s="6">
        <v>3</v>
      </c>
      <c r="X75" s="5">
        <v>211</v>
      </c>
      <c r="AA75">
        <v>7</v>
      </c>
      <c r="AB75" s="5">
        <v>382</v>
      </c>
      <c r="AE75">
        <v>4</v>
      </c>
      <c r="AF75" s="5">
        <v>356</v>
      </c>
      <c r="AG75" s="6">
        <f t="shared" si="8"/>
        <v>2099</v>
      </c>
      <c r="AH75" s="64"/>
    </row>
    <row r="76" spans="1:35" ht="12.75">
      <c r="A76" s="15">
        <v>3</v>
      </c>
      <c r="B76" s="17" t="s">
        <v>30</v>
      </c>
      <c r="C76" s="15" t="s">
        <v>31</v>
      </c>
      <c r="E76" s="3"/>
      <c r="F76" s="3"/>
      <c r="G76" s="59">
        <v>7</v>
      </c>
      <c r="H76" s="5">
        <v>457</v>
      </c>
      <c r="K76" s="6">
        <v>5</v>
      </c>
      <c r="L76" s="5">
        <v>258</v>
      </c>
      <c r="O76" s="6">
        <v>5</v>
      </c>
      <c r="P76" s="5">
        <v>277</v>
      </c>
      <c r="S76" s="6">
        <v>6</v>
      </c>
      <c r="T76" s="5">
        <v>273</v>
      </c>
      <c r="W76" s="6">
        <v>4</v>
      </c>
      <c r="X76" s="5">
        <v>181</v>
      </c>
      <c r="AA76">
        <v>3</v>
      </c>
      <c r="AB76" s="5">
        <v>295</v>
      </c>
      <c r="AE76">
        <v>6</v>
      </c>
      <c r="AF76" s="5">
        <v>287</v>
      </c>
      <c r="AG76" s="6">
        <f t="shared" si="8"/>
        <v>2028</v>
      </c>
      <c r="AH76" s="64"/>
      <c r="AI76" s="44"/>
    </row>
    <row r="77" spans="1:35" ht="12.75">
      <c r="A77" s="15">
        <v>4</v>
      </c>
      <c r="B77" s="15" t="s">
        <v>23</v>
      </c>
      <c r="C77" s="15" t="s">
        <v>24</v>
      </c>
      <c r="G77" s="6">
        <v>3</v>
      </c>
      <c r="H77" s="5">
        <v>224</v>
      </c>
      <c r="K77" s="6">
        <v>5</v>
      </c>
      <c r="L77" s="5">
        <v>339</v>
      </c>
      <c r="O77" s="6">
        <v>7</v>
      </c>
      <c r="P77" s="5">
        <v>372</v>
      </c>
      <c r="S77" s="6">
        <v>3</v>
      </c>
      <c r="T77" s="5">
        <v>191</v>
      </c>
      <c r="W77" s="6">
        <v>3</v>
      </c>
      <c r="X77" s="5">
        <v>204</v>
      </c>
      <c r="AA77">
        <v>3</v>
      </c>
      <c r="AB77" s="5">
        <v>253</v>
      </c>
      <c r="AE77">
        <v>3</v>
      </c>
      <c r="AF77" s="5">
        <v>209</v>
      </c>
      <c r="AG77" s="6">
        <f t="shared" si="8"/>
        <v>1792</v>
      </c>
      <c r="AH77" s="64"/>
      <c r="AI77" s="44"/>
    </row>
    <row r="78" spans="1:35" ht="12.75">
      <c r="A78" s="15">
        <v>5</v>
      </c>
      <c r="B78" s="15" t="s">
        <v>36</v>
      </c>
      <c r="C78" s="15" t="s">
        <v>54</v>
      </c>
      <c r="G78" s="6">
        <v>4</v>
      </c>
      <c r="H78" s="5">
        <v>227</v>
      </c>
      <c r="K78" s="6">
        <v>4</v>
      </c>
      <c r="L78" s="5">
        <v>195</v>
      </c>
      <c r="O78" s="6">
        <v>5</v>
      </c>
      <c r="P78" s="5">
        <v>214</v>
      </c>
      <c r="S78" s="6">
        <v>7</v>
      </c>
      <c r="T78" s="5">
        <v>244</v>
      </c>
      <c r="W78" s="6">
        <v>2</v>
      </c>
      <c r="X78" s="5">
        <v>140</v>
      </c>
      <c r="AA78">
        <v>2</v>
      </c>
      <c r="AB78" s="5">
        <v>156</v>
      </c>
      <c r="AE78">
        <v>3</v>
      </c>
      <c r="AF78" s="5">
        <v>267</v>
      </c>
      <c r="AG78" s="6">
        <f t="shared" si="8"/>
        <v>1443</v>
      </c>
      <c r="AH78" s="64"/>
      <c r="AI78" s="44"/>
    </row>
    <row r="79" spans="1:35" ht="12.75">
      <c r="A79" s="15">
        <v>6</v>
      </c>
      <c r="B79" s="15" t="s">
        <v>34</v>
      </c>
      <c r="C79" s="15" t="s">
        <v>35</v>
      </c>
      <c r="G79" s="59">
        <v>4</v>
      </c>
      <c r="H79" s="5">
        <v>156</v>
      </c>
      <c r="K79" s="6">
        <v>4</v>
      </c>
      <c r="L79" s="5">
        <v>192</v>
      </c>
      <c r="O79" s="6">
        <v>5</v>
      </c>
      <c r="P79" s="5">
        <v>198</v>
      </c>
      <c r="S79" s="6">
        <v>5</v>
      </c>
      <c r="T79" s="5">
        <v>191</v>
      </c>
      <c r="W79" s="6">
        <v>1</v>
      </c>
      <c r="X79" s="5">
        <v>95</v>
      </c>
      <c r="AA79">
        <v>2</v>
      </c>
      <c r="AB79" s="5">
        <v>76</v>
      </c>
      <c r="AE79">
        <v>5</v>
      </c>
      <c r="AF79" s="5">
        <v>217</v>
      </c>
      <c r="AG79" s="6">
        <f t="shared" si="8"/>
        <v>1125</v>
      </c>
      <c r="AH79" s="64"/>
      <c r="AI79" s="44"/>
    </row>
    <row r="80" spans="1:35" ht="12.75">
      <c r="A80" s="6">
        <v>7</v>
      </c>
      <c r="B80" s="15" t="s">
        <v>27</v>
      </c>
      <c r="C80" s="15" t="s">
        <v>28</v>
      </c>
      <c r="G80" s="59">
        <v>1</v>
      </c>
      <c r="H80" s="5">
        <v>62</v>
      </c>
      <c r="K80" s="6">
        <v>1</v>
      </c>
      <c r="L80" s="5">
        <v>80</v>
      </c>
      <c r="O80" s="6">
        <v>2</v>
      </c>
      <c r="P80" s="5">
        <v>98</v>
      </c>
      <c r="S80" s="6">
        <v>2</v>
      </c>
      <c r="T80" s="5">
        <v>132</v>
      </c>
      <c r="W80" s="6">
        <v>8</v>
      </c>
      <c r="X80" s="5">
        <v>313</v>
      </c>
      <c r="AB80" s="5">
        <v>0</v>
      </c>
      <c r="AE80">
        <v>1</v>
      </c>
      <c r="AF80" s="5">
        <v>62</v>
      </c>
      <c r="AG80" s="6">
        <f t="shared" si="8"/>
        <v>747</v>
      </c>
      <c r="AH80" s="64"/>
      <c r="AI80" s="44"/>
    </row>
    <row r="81" spans="1:35" ht="12.75">
      <c r="A81" s="15">
        <v>8</v>
      </c>
      <c r="B81" s="15" t="s">
        <v>29</v>
      </c>
      <c r="C81" s="15" t="s">
        <v>64</v>
      </c>
      <c r="G81" s="6">
        <v>1</v>
      </c>
      <c r="H81" s="5">
        <v>70</v>
      </c>
      <c r="K81" s="6">
        <v>2</v>
      </c>
      <c r="L81" s="5">
        <v>176</v>
      </c>
      <c r="O81" s="6">
        <v>1</v>
      </c>
      <c r="P81" s="5">
        <v>48</v>
      </c>
      <c r="S81" s="6">
        <v>1</v>
      </c>
      <c r="T81" s="5">
        <v>63</v>
      </c>
      <c r="W81" s="6">
        <v>2</v>
      </c>
      <c r="X81" s="5">
        <v>152</v>
      </c>
      <c r="AA81">
        <v>1</v>
      </c>
      <c r="AB81" s="5">
        <v>57</v>
      </c>
      <c r="AE81">
        <v>2</v>
      </c>
      <c r="AF81" s="5">
        <v>141</v>
      </c>
      <c r="AG81" s="6">
        <f t="shared" si="8"/>
        <v>707</v>
      </c>
      <c r="AH81" s="30">
        <v>1</v>
      </c>
      <c r="AI81" s="44"/>
    </row>
    <row r="82" spans="1:34" ht="12.75">
      <c r="A82" s="15">
        <v>9</v>
      </c>
      <c r="B82" s="15" t="s">
        <v>32</v>
      </c>
      <c r="C82" s="15" t="s">
        <v>33</v>
      </c>
      <c r="G82" s="59">
        <v>1</v>
      </c>
      <c r="H82" s="5">
        <v>68</v>
      </c>
      <c r="I82" s="3"/>
      <c r="K82" s="6">
        <v>2</v>
      </c>
      <c r="L82" s="5">
        <v>76</v>
      </c>
      <c r="O82" s="6">
        <v>1</v>
      </c>
      <c r="P82" s="5">
        <v>96</v>
      </c>
      <c r="S82" s="6">
        <v>1</v>
      </c>
      <c r="T82" s="5">
        <v>86</v>
      </c>
      <c r="W82" s="6">
        <v>1</v>
      </c>
      <c r="X82" s="5">
        <v>67</v>
      </c>
      <c r="AA82">
        <v>2</v>
      </c>
      <c r="AB82" s="5">
        <v>158</v>
      </c>
      <c r="AE82">
        <v>2</v>
      </c>
      <c r="AF82" s="5">
        <v>162</v>
      </c>
      <c r="AG82" s="6">
        <f t="shared" si="8"/>
        <v>713</v>
      </c>
      <c r="AH82" s="32">
        <v>1</v>
      </c>
    </row>
    <row r="83" spans="1:33" ht="12.75">
      <c r="A83" s="15">
        <v>10</v>
      </c>
      <c r="B83" s="15" t="s">
        <v>37</v>
      </c>
      <c r="C83" s="15" t="s">
        <v>65</v>
      </c>
      <c r="G83" s="6"/>
      <c r="H83" s="5">
        <v>0</v>
      </c>
      <c r="K83" s="6"/>
      <c r="L83" s="5"/>
      <c r="P83" s="5"/>
      <c r="T83" s="5"/>
      <c r="X83" s="5"/>
      <c r="AB83" s="5"/>
      <c r="AF83" s="5"/>
      <c r="AG83" s="6">
        <f>SUM(H83:AF83)</f>
        <v>0</v>
      </c>
    </row>
    <row r="84" spans="3:33" ht="12.75">
      <c r="C84" t="s">
        <v>38</v>
      </c>
      <c r="G84" s="6">
        <f>SUM(G74:G83)</f>
        <v>31</v>
      </c>
      <c r="H84" s="6"/>
      <c r="I84" s="6"/>
      <c r="K84" s="6">
        <f>SUM(K74:K83)</f>
        <v>34</v>
      </c>
      <c r="O84" s="6">
        <f>SUM(O74:O83)</f>
        <v>36</v>
      </c>
      <c r="S84" s="6">
        <f>SUM(S74:S83)</f>
        <v>35</v>
      </c>
      <c r="W84" s="6">
        <f>SUM(W74:W83)</f>
        <v>30</v>
      </c>
      <c r="AA84" s="6">
        <f>SUM(AA74:AA83)</f>
        <v>26</v>
      </c>
      <c r="AE84" s="6">
        <f>SUM(AE74:AE83)</f>
        <v>32</v>
      </c>
      <c r="AG84" s="6">
        <f>SUM(G84:AF84)</f>
        <v>224</v>
      </c>
    </row>
    <row r="85" spans="2:4" ht="12.75">
      <c r="B85" s="6">
        <v>7</v>
      </c>
      <c r="C85" s="15" t="s">
        <v>61</v>
      </c>
      <c r="D85" s="71">
        <f>AG84/B85</f>
        <v>32</v>
      </c>
    </row>
    <row r="87" ht="12.75">
      <c r="J87" t="s">
        <v>62</v>
      </c>
    </row>
    <row r="88" spans="1:9" ht="20.25">
      <c r="A88" s="12"/>
      <c r="B88" s="12"/>
      <c r="C88" s="66" t="s">
        <v>204</v>
      </c>
      <c r="D88" s="12"/>
      <c r="E88" s="12"/>
      <c r="F88" s="12"/>
      <c r="G88" s="12"/>
      <c r="H88" s="12"/>
      <c r="I88" s="12"/>
    </row>
    <row r="89" spans="1:9" s="22" customFormat="1" ht="42">
      <c r="A89" s="60"/>
      <c r="B89" s="60"/>
      <c r="C89" s="68" t="s">
        <v>205</v>
      </c>
      <c r="H89" s="27" t="s">
        <v>49</v>
      </c>
      <c r="I89" s="25" t="s">
        <v>48</v>
      </c>
    </row>
    <row r="90" spans="1:9" ht="12.75">
      <c r="A90" s="57">
        <v>42</v>
      </c>
      <c r="B90" s="39" t="s">
        <v>110</v>
      </c>
      <c r="C90" s="39" t="s">
        <v>111</v>
      </c>
      <c r="D90" s="28" t="s">
        <v>9</v>
      </c>
      <c r="E90" s="83">
        <v>60</v>
      </c>
      <c r="F90" s="83">
        <v>60</v>
      </c>
      <c r="G90" s="83">
        <v>60</v>
      </c>
      <c r="H90" s="58">
        <f aca="true" t="shared" si="9" ref="H90:H107">SUM(E90:G90)</f>
        <v>180</v>
      </c>
      <c r="I90" s="6">
        <v>1</v>
      </c>
    </row>
    <row r="91" spans="1:9" ht="12.75">
      <c r="A91" s="57">
        <v>3</v>
      </c>
      <c r="B91" s="39" t="s">
        <v>85</v>
      </c>
      <c r="C91" s="55" t="s">
        <v>86</v>
      </c>
      <c r="D91" s="29" t="s">
        <v>0</v>
      </c>
      <c r="E91" s="70">
        <v>54</v>
      </c>
      <c r="F91" s="46">
        <v>43</v>
      </c>
      <c r="G91" s="46">
        <v>43</v>
      </c>
      <c r="H91" s="58">
        <f t="shared" si="9"/>
        <v>140</v>
      </c>
      <c r="I91" s="6">
        <v>2</v>
      </c>
    </row>
    <row r="92" spans="1:9" ht="12.75">
      <c r="A92" s="57">
        <v>6</v>
      </c>
      <c r="B92" s="39" t="s">
        <v>91</v>
      </c>
      <c r="C92" s="55" t="s">
        <v>5</v>
      </c>
      <c r="D92" s="29" t="s">
        <v>0</v>
      </c>
      <c r="E92" s="46">
        <v>39</v>
      </c>
      <c r="F92" s="73">
        <v>50</v>
      </c>
      <c r="G92" s="73">
        <v>50</v>
      </c>
      <c r="H92" s="58">
        <f t="shared" si="9"/>
        <v>139</v>
      </c>
      <c r="I92" s="6">
        <v>3</v>
      </c>
    </row>
    <row r="93" spans="1:9" ht="12.75">
      <c r="A93" s="57">
        <v>4</v>
      </c>
      <c r="B93" s="39" t="s">
        <v>87</v>
      </c>
      <c r="C93" s="55" t="s">
        <v>88</v>
      </c>
      <c r="D93" s="29" t="s">
        <v>0</v>
      </c>
      <c r="E93" s="46">
        <v>29</v>
      </c>
      <c r="F93" s="70">
        <v>54</v>
      </c>
      <c r="G93" s="70">
        <v>54</v>
      </c>
      <c r="H93" s="58">
        <f t="shared" si="9"/>
        <v>137</v>
      </c>
      <c r="I93" s="6">
        <v>4</v>
      </c>
    </row>
    <row r="94" spans="1:9" ht="12.75">
      <c r="A94" s="57">
        <v>91</v>
      </c>
      <c r="B94" s="39" t="s">
        <v>133</v>
      </c>
      <c r="C94" s="39" t="s">
        <v>134</v>
      </c>
      <c r="D94" s="52" t="s">
        <v>138</v>
      </c>
      <c r="E94" s="46">
        <v>45</v>
      </c>
      <c r="F94" s="46">
        <v>45</v>
      </c>
      <c r="G94" s="46">
        <v>45</v>
      </c>
      <c r="H94" s="58">
        <f t="shared" si="9"/>
        <v>135</v>
      </c>
      <c r="I94" s="6">
        <v>5</v>
      </c>
    </row>
    <row r="95" spans="1:9" ht="12.75">
      <c r="A95" s="57">
        <v>10</v>
      </c>
      <c r="B95" s="54" t="s">
        <v>96</v>
      </c>
      <c r="C95" s="54" t="s">
        <v>97</v>
      </c>
      <c r="D95" s="19" t="s">
        <v>6</v>
      </c>
      <c r="E95" s="62">
        <v>50</v>
      </c>
      <c r="F95" s="47">
        <v>39</v>
      </c>
      <c r="G95" s="47">
        <v>35</v>
      </c>
      <c r="H95" s="58">
        <f t="shared" si="9"/>
        <v>124</v>
      </c>
      <c r="I95" s="6">
        <v>6</v>
      </c>
    </row>
    <row r="96" spans="1:9" ht="12.75">
      <c r="A96" s="57">
        <v>11</v>
      </c>
      <c r="B96" s="54" t="s">
        <v>98</v>
      </c>
      <c r="C96" s="54" t="s">
        <v>99</v>
      </c>
      <c r="D96" s="19" t="s">
        <v>6</v>
      </c>
      <c r="E96" s="46">
        <v>47</v>
      </c>
      <c r="F96" s="46">
        <v>37</v>
      </c>
      <c r="G96" s="46">
        <v>39</v>
      </c>
      <c r="H96" s="58">
        <f t="shared" si="9"/>
        <v>123</v>
      </c>
      <c r="I96" s="6">
        <v>7</v>
      </c>
    </row>
    <row r="97" spans="1:9" ht="12.75">
      <c r="A97" s="57">
        <v>74</v>
      </c>
      <c r="B97" s="39" t="s">
        <v>129</v>
      </c>
      <c r="C97" s="39" t="s">
        <v>130</v>
      </c>
      <c r="D97" s="53" t="s">
        <v>139</v>
      </c>
      <c r="E97" s="46">
        <v>37</v>
      </c>
      <c r="F97" s="46">
        <v>41</v>
      </c>
      <c r="G97" s="46">
        <v>33</v>
      </c>
      <c r="H97" s="58">
        <f t="shared" si="9"/>
        <v>111</v>
      </c>
      <c r="I97" s="6">
        <v>8</v>
      </c>
    </row>
    <row r="98" spans="1:9" ht="12.75">
      <c r="A98" s="57">
        <v>12</v>
      </c>
      <c r="B98" s="54" t="s">
        <v>100</v>
      </c>
      <c r="C98" s="54" t="s">
        <v>101</v>
      </c>
      <c r="D98" s="19" t="s">
        <v>6</v>
      </c>
      <c r="E98" s="46">
        <v>35</v>
      </c>
      <c r="F98" s="46">
        <v>33</v>
      </c>
      <c r="G98" s="47">
        <v>41</v>
      </c>
      <c r="H98" s="58">
        <f t="shared" si="9"/>
        <v>109</v>
      </c>
      <c r="I98" s="6">
        <v>9</v>
      </c>
    </row>
    <row r="99" spans="1:9" ht="12.75">
      <c r="A99" s="57">
        <v>22</v>
      </c>
      <c r="B99" s="56" t="s">
        <v>106</v>
      </c>
      <c r="C99" s="56" t="s">
        <v>107</v>
      </c>
      <c r="D99" s="39" t="s">
        <v>7</v>
      </c>
      <c r="E99" s="46">
        <v>11</v>
      </c>
      <c r="F99" s="46">
        <v>47</v>
      </c>
      <c r="G99" s="46">
        <v>47</v>
      </c>
      <c r="H99" s="58">
        <f t="shared" si="9"/>
        <v>105</v>
      </c>
      <c r="I99" s="6">
        <v>10</v>
      </c>
    </row>
    <row r="100" spans="1:9" ht="12.75">
      <c r="A100" s="57">
        <v>93</v>
      </c>
      <c r="B100" s="78" t="s">
        <v>136</v>
      </c>
      <c r="C100" s="39" t="s">
        <v>137</v>
      </c>
      <c r="D100" s="52" t="s">
        <v>138</v>
      </c>
      <c r="E100" s="75">
        <v>41</v>
      </c>
      <c r="F100" s="46">
        <v>35</v>
      </c>
      <c r="G100" s="46">
        <v>25</v>
      </c>
      <c r="H100" s="58">
        <f t="shared" si="9"/>
        <v>101</v>
      </c>
      <c r="I100" s="6">
        <v>11</v>
      </c>
    </row>
    <row r="101" spans="1:9" ht="12.75">
      <c r="A101" s="57">
        <v>14</v>
      </c>
      <c r="B101" s="54" t="s">
        <v>102</v>
      </c>
      <c r="C101" s="54" t="s">
        <v>103</v>
      </c>
      <c r="D101" s="19" t="s">
        <v>6</v>
      </c>
      <c r="E101" s="46">
        <v>43</v>
      </c>
      <c r="F101" s="46">
        <v>17</v>
      </c>
      <c r="G101" s="46">
        <v>37</v>
      </c>
      <c r="H101" s="58">
        <f t="shared" si="9"/>
        <v>97</v>
      </c>
      <c r="I101" s="6">
        <v>12</v>
      </c>
    </row>
    <row r="102" spans="1:9" ht="12.75">
      <c r="A102" s="57">
        <v>51</v>
      </c>
      <c r="B102" s="54" t="s">
        <v>122</v>
      </c>
      <c r="C102" s="54" t="s">
        <v>123</v>
      </c>
      <c r="D102" s="21" t="s">
        <v>10</v>
      </c>
      <c r="E102" s="46">
        <v>33</v>
      </c>
      <c r="F102" s="46">
        <v>29</v>
      </c>
      <c r="G102" s="46">
        <v>31</v>
      </c>
      <c r="H102" s="58">
        <f t="shared" si="9"/>
        <v>93</v>
      </c>
      <c r="I102" s="6">
        <v>13</v>
      </c>
    </row>
    <row r="103" spans="1:9" ht="12.75">
      <c r="A103" s="57">
        <v>5</v>
      </c>
      <c r="B103" s="39" t="s">
        <v>89</v>
      </c>
      <c r="C103" s="55" t="s">
        <v>90</v>
      </c>
      <c r="D103" s="29" t="s">
        <v>0</v>
      </c>
      <c r="E103" s="46">
        <v>26</v>
      </c>
      <c r="F103" s="46">
        <v>31</v>
      </c>
      <c r="G103" s="46">
        <v>24</v>
      </c>
      <c r="H103" s="58">
        <f t="shared" si="9"/>
        <v>81</v>
      </c>
      <c r="I103" s="6">
        <v>14</v>
      </c>
    </row>
    <row r="104" spans="1:9" ht="12.75">
      <c r="A104" s="57">
        <v>30</v>
      </c>
      <c r="B104" s="39" t="s">
        <v>175</v>
      </c>
      <c r="C104" s="39" t="s">
        <v>170</v>
      </c>
      <c r="D104" s="38" t="s">
        <v>8</v>
      </c>
      <c r="E104" s="47">
        <v>27</v>
      </c>
      <c r="F104" s="46">
        <v>26</v>
      </c>
      <c r="G104" s="46">
        <v>26</v>
      </c>
      <c r="H104" s="58">
        <f t="shared" si="9"/>
        <v>79</v>
      </c>
      <c r="I104" s="6">
        <v>15</v>
      </c>
    </row>
    <row r="105" spans="1:9" ht="12.75">
      <c r="A105" s="57">
        <v>21</v>
      </c>
      <c r="B105" s="56" t="s">
        <v>143</v>
      </c>
      <c r="C105" s="56" t="s">
        <v>144</v>
      </c>
      <c r="D105" s="39" t="s">
        <v>7</v>
      </c>
      <c r="E105" s="46">
        <v>24</v>
      </c>
      <c r="F105" s="46">
        <v>23</v>
      </c>
      <c r="G105" s="46">
        <v>20</v>
      </c>
      <c r="H105" s="58">
        <f t="shared" si="9"/>
        <v>67</v>
      </c>
      <c r="I105" s="6">
        <v>16</v>
      </c>
    </row>
    <row r="106" spans="1:9" ht="12.75">
      <c r="A106" s="57">
        <v>53</v>
      </c>
      <c r="B106" s="39" t="s">
        <v>126</v>
      </c>
      <c r="C106" s="39" t="s">
        <v>57</v>
      </c>
      <c r="D106" s="21" t="s">
        <v>10</v>
      </c>
      <c r="E106" s="46">
        <v>25</v>
      </c>
      <c r="F106" s="46">
        <v>24</v>
      </c>
      <c r="G106" s="46">
        <v>18</v>
      </c>
      <c r="H106" s="58">
        <f t="shared" si="9"/>
        <v>67</v>
      </c>
      <c r="I106" s="6">
        <v>17</v>
      </c>
    </row>
    <row r="107" spans="1:9" ht="12.75">
      <c r="A107" s="57">
        <v>61</v>
      </c>
      <c r="B107" s="6" t="s">
        <v>164</v>
      </c>
      <c r="C107" s="6" t="s">
        <v>165</v>
      </c>
      <c r="D107" s="37" t="s">
        <v>12</v>
      </c>
      <c r="E107" s="47">
        <v>20</v>
      </c>
      <c r="F107" s="46">
        <v>20</v>
      </c>
      <c r="G107" s="47">
        <v>22</v>
      </c>
      <c r="H107" s="58">
        <f t="shared" si="9"/>
        <v>62</v>
      </c>
      <c r="I107" s="6">
        <v>18</v>
      </c>
    </row>
    <row r="108" spans="1:9" ht="12.75">
      <c r="A108" s="57">
        <v>32</v>
      </c>
      <c r="B108" s="54" t="s">
        <v>145</v>
      </c>
      <c r="C108" s="54" t="s">
        <v>146</v>
      </c>
      <c r="D108" s="38" t="s">
        <v>8</v>
      </c>
      <c r="E108" s="46">
        <v>23</v>
      </c>
      <c r="F108" s="46">
        <v>27</v>
      </c>
      <c r="G108" s="46">
        <v>12</v>
      </c>
      <c r="H108" s="58">
        <f aca="true" t="shared" si="10" ref="H108:H121">SUM(E108:G108)</f>
        <v>62</v>
      </c>
      <c r="I108" s="6">
        <v>19</v>
      </c>
    </row>
    <row r="109" spans="1:9" ht="12.75">
      <c r="A109" s="57">
        <v>1</v>
      </c>
      <c r="B109" s="54" t="s">
        <v>203</v>
      </c>
      <c r="C109" s="54"/>
      <c r="D109" s="29" t="s">
        <v>0</v>
      </c>
      <c r="E109" s="47">
        <v>9</v>
      </c>
      <c r="F109" s="47">
        <v>25</v>
      </c>
      <c r="G109" s="47">
        <v>27</v>
      </c>
      <c r="H109" s="58">
        <f t="shared" si="10"/>
        <v>61</v>
      </c>
      <c r="I109" s="6">
        <v>20</v>
      </c>
    </row>
    <row r="110" spans="1:9" ht="12.75">
      <c r="A110" s="57">
        <v>57</v>
      </c>
      <c r="B110" s="54" t="s">
        <v>197</v>
      </c>
      <c r="C110" s="54" t="s">
        <v>198</v>
      </c>
      <c r="D110" s="21" t="s">
        <v>10</v>
      </c>
      <c r="E110" s="47">
        <v>19</v>
      </c>
      <c r="F110" s="46">
        <v>15</v>
      </c>
      <c r="G110" s="47">
        <v>23</v>
      </c>
      <c r="H110" s="58">
        <f t="shared" si="10"/>
        <v>57</v>
      </c>
      <c r="I110" s="6">
        <v>21</v>
      </c>
    </row>
    <row r="111" spans="1:9" ht="12.75">
      <c r="A111" s="57">
        <v>48</v>
      </c>
      <c r="B111" s="80" t="s">
        <v>118</v>
      </c>
      <c r="C111" s="80" t="s">
        <v>119</v>
      </c>
      <c r="D111" s="28" t="s">
        <v>9</v>
      </c>
      <c r="E111" s="46">
        <v>17</v>
      </c>
      <c r="F111" s="46">
        <v>18</v>
      </c>
      <c r="G111" s="46">
        <v>21</v>
      </c>
      <c r="H111" s="58">
        <f t="shared" si="10"/>
        <v>56</v>
      </c>
      <c r="I111" s="6">
        <v>22</v>
      </c>
    </row>
    <row r="112" spans="1:9" ht="12.75">
      <c r="A112" s="57">
        <v>58</v>
      </c>
      <c r="B112" s="54" t="s">
        <v>199</v>
      </c>
      <c r="C112" s="54" t="s">
        <v>200</v>
      </c>
      <c r="D112" s="21" t="s">
        <v>10</v>
      </c>
      <c r="E112" s="47">
        <v>18</v>
      </c>
      <c r="F112" s="47">
        <v>21</v>
      </c>
      <c r="G112" s="47">
        <v>17</v>
      </c>
      <c r="H112" s="58">
        <f t="shared" si="10"/>
        <v>56</v>
      </c>
      <c r="I112" s="6">
        <v>23</v>
      </c>
    </row>
    <row r="113" spans="1:9" ht="12.75">
      <c r="A113" s="57">
        <v>73</v>
      </c>
      <c r="B113" s="54" t="s">
        <v>192</v>
      </c>
      <c r="C113" s="54" t="s">
        <v>193</v>
      </c>
      <c r="D113" s="53" t="s">
        <v>139</v>
      </c>
      <c r="E113" s="46">
        <v>16</v>
      </c>
      <c r="F113" s="47">
        <v>19</v>
      </c>
      <c r="G113" s="47">
        <v>16</v>
      </c>
      <c r="H113" s="58">
        <f t="shared" si="10"/>
        <v>51</v>
      </c>
      <c r="I113" s="6">
        <v>24</v>
      </c>
    </row>
    <row r="114" spans="1:9" ht="12.75">
      <c r="A114" s="57">
        <v>49</v>
      </c>
      <c r="B114" s="39" t="s">
        <v>120</v>
      </c>
      <c r="C114" s="39" t="s">
        <v>121</v>
      </c>
      <c r="D114" s="28" t="s">
        <v>9</v>
      </c>
      <c r="E114" s="46">
        <v>21</v>
      </c>
      <c r="F114" s="46">
        <v>16</v>
      </c>
      <c r="G114" s="46">
        <v>14</v>
      </c>
      <c r="H114" s="58">
        <f t="shared" si="10"/>
        <v>51</v>
      </c>
      <c r="I114" s="6">
        <v>25</v>
      </c>
    </row>
    <row r="115" spans="1:9" ht="12.75">
      <c r="A115" s="57">
        <v>7</v>
      </c>
      <c r="B115" s="39" t="s">
        <v>92</v>
      </c>
      <c r="C115" s="55" t="s">
        <v>93</v>
      </c>
      <c r="D115" s="29" t="s">
        <v>0</v>
      </c>
      <c r="E115" s="46">
        <v>10</v>
      </c>
      <c r="F115" s="46">
        <v>10</v>
      </c>
      <c r="G115" s="46">
        <v>29</v>
      </c>
      <c r="H115" s="58">
        <f t="shared" si="10"/>
        <v>49</v>
      </c>
      <c r="I115" s="6">
        <v>26</v>
      </c>
    </row>
    <row r="116" spans="1:9" ht="12.75">
      <c r="A116" s="57">
        <v>43</v>
      </c>
      <c r="B116" s="39" t="s">
        <v>185</v>
      </c>
      <c r="C116" s="39" t="s">
        <v>186</v>
      </c>
      <c r="D116" s="28" t="s">
        <v>9</v>
      </c>
      <c r="E116" s="46">
        <v>15</v>
      </c>
      <c r="F116" s="46">
        <v>13</v>
      </c>
      <c r="G116" s="47">
        <v>19</v>
      </c>
      <c r="H116" s="58">
        <f t="shared" si="10"/>
        <v>47</v>
      </c>
      <c r="I116" s="6">
        <v>27</v>
      </c>
    </row>
    <row r="117" spans="1:9" ht="12.75">
      <c r="A117" s="57">
        <v>45</v>
      </c>
      <c r="B117" s="6" t="s">
        <v>114</v>
      </c>
      <c r="C117" s="6" t="s">
        <v>115</v>
      </c>
      <c r="D117" s="28" t="s">
        <v>9</v>
      </c>
      <c r="E117" s="46">
        <v>22</v>
      </c>
      <c r="F117" s="46">
        <v>22</v>
      </c>
      <c r="G117" s="47" t="s">
        <v>148</v>
      </c>
      <c r="H117" s="58">
        <f t="shared" si="10"/>
        <v>44</v>
      </c>
      <c r="I117" s="6">
        <v>28</v>
      </c>
    </row>
    <row r="118" spans="1:9" ht="12.75">
      <c r="A118" s="57">
        <v>56</v>
      </c>
      <c r="B118" s="54" t="s">
        <v>201</v>
      </c>
      <c r="C118" s="54" t="s">
        <v>202</v>
      </c>
      <c r="D118" s="21" t="s">
        <v>10</v>
      </c>
      <c r="E118" s="47">
        <v>14</v>
      </c>
      <c r="F118" s="47">
        <v>14</v>
      </c>
      <c r="G118" s="47">
        <v>15</v>
      </c>
      <c r="H118" s="58">
        <f t="shared" si="10"/>
        <v>43</v>
      </c>
      <c r="I118" s="6">
        <v>29</v>
      </c>
    </row>
    <row r="119" spans="1:12" ht="12.75">
      <c r="A119" s="57">
        <v>23</v>
      </c>
      <c r="B119" s="54" t="s">
        <v>104</v>
      </c>
      <c r="C119" s="54" t="s">
        <v>105</v>
      </c>
      <c r="D119" s="39" t="s">
        <v>7</v>
      </c>
      <c r="E119" s="46">
        <v>12</v>
      </c>
      <c r="F119" s="46">
        <v>12</v>
      </c>
      <c r="G119" s="46">
        <v>13</v>
      </c>
      <c r="H119" s="58">
        <f t="shared" si="10"/>
        <v>37</v>
      </c>
      <c r="I119" s="6">
        <v>30</v>
      </c>
      <c r="K119">
        <v>1</v>
      </c>
      <c r="L119" s="8">
        <v>60</v>
      </c>
    </row>
    <row r="120" spans="1:12" ht="12.75">
      <c r="A120" s="57">
        <v>47</v>
      </c>
      <c r="B120" s="39" t="s">
        <v>116</v>
      </c>
      <c r="C120" s="39" t="s">
        <v>117</v>
      </c>
      <c r="D120" s="28" t="s">
        <v>9</v>
      </c>
      <c r="E120" s="46">
        <v>13</v>
      </c>
      <c r="F120" s="46">
        <v>11</v>
      </c>
      <c r="G120" s="46">
        <v>11</v>
      </c>
      <c r="H120" s="58">
        <f t="shared" si="10"/>
        <v>35</v>
      </c>
      <c r="I120" s="6">
        <v>31</v>
      </c>
      <c r="K120">
        <v>2</v>
      </c>
      <c r="L120" s="8">
        <v>54</v>
      </c>
    </row>
    <row r="121" spans="1:12" ht="12.75">
      <c r="A121" s="57">
        <v>94</v>
      </c>
      <c r="B121" s="54" t="s">
        <v>171</v>
      </c>
      <c r="C121" s="54" t="s">
        <v>105</v>
      </c>
      <c r="D121" s="52" t="s">
        <v>138</v>
      </c>
      <c r="E121" s="46">
        <v>31</v>
      </c>
      <c r="F121" s="47" t="s">
        <v>148</v>
      </c>
      <c r="G121" s="47" t="s">
        <v>159</v>
      </c>
      <c r="H121" s="58">
        <f t="shared" si="10"/>
        <v>31</v>
      </c>
      <c r="I121" s="6">
        <v>32</v>
      </c>
      <c r="K121">
        <v>3</v>
      </c>
      <c r="L121" s="20">
        <v>50</v>
      </c>
    </row>
    <row r="122" spans="11:12" ht="12.75">
      <c r="K122">
        <v>4</v>
      </c>
      <c r="L122" s="8">
        <v>47</v>
      </c>
    </row>
    <row r="123" spans="11:12" ht="12.75">
      <c r="K123">
        <v>5</v>
      </c>
      <c r="L123" s="8">
        <v>45</v>
      </c>
    </row>
    <row r="124" spans="11:12" ht="12.75">
      <c r="K124">
        <v>6</v>
      </c>
      <c r="L124" s="8">
        <v>43</v>
      </c>
    </row>
    <row r="125" spans="11:12" ht="12.75">
      <c r="K125">
        <v>7</v>
      </c>
      <c r="L125" s="8">
        <v>41</v>
      </c>
    </row>
    <row r="126" spans="11:12" ht="12.75">
      <c r="K126">
        <v>8</v>
      </c>
      <c r="L126" s="8">
        <v>39</v>
      </c>
    </row>
    <row r="127" spans="11:12" ht="12.75">
      <c r="K127">
        <v>9</v>
      </c>
      <c r="L127" s="8">
        <v>37</v>
      </c>
    </row>
    <row r="128" spans="11:12" ht="12.75">
      <c r="K128">
        <v>10</v>
      </c>
      <c r="L128" s="8">
        <v>35</v>
      </c>
    </row>
    <row r="129" spans="11:12" ht="12.75">
      <c r="K129">
        <v>11</v>
      </c>
      <c r="L129" s="8">
        <v>33</v>
      </c>
    </row>
    <row r="130" spans="11:15" ht="12.75">
      <c r="K130">
        <v>12</v>
      </c>
      <c r="L130" s="8">
        <v>31</v>
      </c>
      <c r="O130" s="23"/>
    </row>
    <row r="131" spans="11:15" ht="12.75">
      <c r="K131">
        <v>13</v>
      </c>
      <c r="L131" s="8">
        <v>29</v>
      </c>
      <c r="O131" s="23"/>
    </row>
    <row r="132" spans="11:15" ht="12.75">
      <c r="K132">
        <v>14</v>
      </c>
      <c r="L132" s="8">
        <v>27</v>
      </c>
      <c r="O132" s="23"/>
    </row>
    <row r="133" spans="11:12" ht="12.75">
      <c r="K133">
        <v>15</v>
      </c>
      <c r="L133" s="8">
        <v>26</v>
      </c>
    </row>
    <row r="134" spans="11:12" ht="12.75">
      <c r="K134">
        <v>16</v>
      </c>
      <c r="L134" s="8">
        <v>25</v>
      </c>
    </row>
    <row r="135" spans="11:12" ht="12.75">
      <c r="K135">
        <v>17</v>
      </c>
      <c r="L135" s="8">
        <v>24</v>
      </c>
    </row>
    <row r="136" spans="11:12" ht="12.75">
      <c r="K136">
        <v>18</v>
      </c>
      <c r="L136" s="8">
        <v>23</v>
      </c>
    </row>
    <row r="137" spans="11:12" ht="12.75">
      <c r="K137">
        <v>19</v>
      </c>
      <c r="L137" s="8">
        <v>22</v>
      </c>
    </row>
    <row r="138" spans="11:12" ht="12.75">
      <c r="K138">
        <v>20</v>
      </c>
      <c r="L138" s="8">
        <v>21</v>
      </c>
    </row>
    <row r="139" spans="11:12" ht="12.75">
      <c r="K139">
        <v>21</v>
      </c>
      <c r="L139" s="8">
        <v>20</v>
      </c>
    </row>
    <row r="140" spans="11:12" ht="12.75">
      <c r="K140">
        <v>22</v>
      </c>
      <c r="L140" s="8">
        <v>19</v>
      </c>
    </row>
    <row r="141" spans="11:12" ht="12.75">
      <c r="K141">
        <v>23</v>
      </c>
      <c r="L141" s="8">
        <v>18</v>
      </c>
    </row>
    <row r="142" spans="11:12" ht="12.75">
      <c r="K142">
        <v>24</v>
      </c>
      <c r="L142" s="8">
        <v>17</v>
      </c>
    </row>
    <row r="143" spans="11:12" ht="12.75">
      <c r="K143">
        <v>25</v>
      </c>
      <c r="L143" s="8">
        <v>16</v>
      </c>
    </row>
    <row r="144" spans="11:12" ht="12.75">
      <c r="K144">
        <v>26</v>
      </c>
      <c r="L144" s="8">
        <v>15</v>
      </c>
    </row>
    <row r="145" spans="11:12" ht="12.75">
      <c r="K145">
        <v>27</v>
      </c>
      <c r="L145" s="8">
        <v>14</v>
      </c>
    </row>
    <row r="146" spans="11:12" ht="12.75">
      <c r="K146">
        <v>28</v>
      </c>
      <c r="L146" s="8">
        <v>13</v>
      </c>
    </row>
    <row r="147" spans="11:12" ht="12.75">
      <c r="K147">
        <v>29</v>
      </c>
      <c r="L147" s="8">
        <v>12</v>
      </c>
    </row>
    <row r="148" spans="11:12" ht="12.75">
      <c r="K148">
        <v>30</v>
      </c>
      <c r="L148" s="8">
        <v>11</v>
      </c>
    </row>
    <row r="149" spans="11:12" ht="12.75">
      <c r="K149">
        <v>31</v>
      </c>
      <c r="L149" s="8">
        <v>10</v>
      </c>
    </row>
    <row r="150" spans="11:12" ht="12.75">
      <c r="K150">
        <v>32</v>
      </c>
      <c r="L150" s="8">
        <v>9</v>
      </c>
    </row>
    <row r="151" spans="11:12" ht="12.75">
      <c r="K151">
        <v>33</v>
      </c>
      <c r="L151" s="8">
        <v>8</v>
      </c>
    </row>
    <row r="152" spans="11:12" ht="12.75">
      <c r="K152">
        <v>34</v>
      </c>
      <c r="L152" s="8">
        <v>7</v>
      </c>
    </row>
    <row r="153" spans="11:12" ht="12.75">
      <c r="K153">
        <v>35</v>
      </c>
      <c r="L153" s="8">
        <v>6</v>
      </c>
    </row>
    <row r="154" spans="11:12" ht="12.75">
      <c r="K154">
        <v>36</v>
      </c>
      <c r="L154" s="8">
        <v>5</v>
      </c>
    </row>
    <row r="155" spans="11:12" ht="12.75">
      <c r="K155">
        <v>37</v>
      </c>
      <c r="L155" s="8">
        <v>4</v>
      </c>
    </row>
    <row r="156" spans="11:12" ht="12.75">
      <c r="K156">
        <v>38</v>
      </c>
      <c r="L156" s="8">
        <v>3</v>
      </c>
    </row>
    <row r="157" spans="11:12" ht="12.75">
      <c r="K157">
        <v>39</v>
      </c>
      <c r="L157" s="8">
        <v>2</v>
      </c>
    </row>
    <row r="158" spans="11:12" ht="12.75">
      <c r="K158">
        <v>40</v>
      </c>
      <c r="L158" s="8">
        <v>1</v>
      </c>
    </row>
  </sheetData>
  <sheetProtection/>
  <printOptions/>
  <pageMargins left="0.88" right="0.18" top="0.58" bottom="1" header="0.15" footer="0.4921259845"/>
  <pageSetup fitToHeight="1" fitToWidth="1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IMBA</dc:title>
  <dc:subject>Punktestand</dc:subject>
  <dc:creator>Toni Luysberg</dc:creator>
  <cp:keywords/>
  <dc:description/>
  <cp:lastModifiedBy>J</cp:lastModifiedBy>
  <cp:lastPrinted>2013-07-26T08:23:51Z</cp:lastPrinted>
  <dcterms:created xsi:type="dcterms:W3CDTF">2004-03-16T15:31:17Z</dcterms:created>
  <dcterms:modified xsi:type="dcterms:W3CDTF">2013-07-26T16:31:24Z</dcterms:modified>
  <cp:category/>
  <cp:version/>
  <cp:contentType/>
  <cp:contentStatus/>
</cp:coreProperties>
</file>